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132"/>
  </bookViews>
  <sheets>
    <sheet name="015 05 - 2. rebalans, studeni" sheetId="4" r:id="rId1"/>
  </sheets>
  <calcPr calcId="162913"/>
</workbook>
</file>

<file path=xl/calcChain.xml><?xml version="1.0" encoding="utf-8"?>
<calcChain xmlns="http://schemas.openxmlformats.org/spreadsheetml/2006/main">
  <c r="E29" i="4" l="1"/>
  <c r="E38" i="4"/>
  <c r="E49" i="4" l="1"/>
  <c r="E47" i="4"/>
  <c r="E43" i="4"/>
  <c r="E41" i="4"/>
  <c r="E40" i="4" s="1"/>
  <c r="E5" i="4" s="1"/>
  <c r="E36" i="4"/>
  <c r="E30" i="4"/>
  <c r="E24" i="4"/>
  <c r="E22" i="4"/>
  <c r="E20" i="4"/>
  <c r="E14" i="4"/>
  <c r="E10" i="4"/>
  <c r="D49" i="4"/>
  <c r="C49" i="4"/>
  <c r="D47" i="4"/>
  <c r="C47" i="4"/>
  <c r="C46" i="4" s="1"/>
  <c r="C45" i="4" s="1"/>
  <c r="D46" i="4"/>
  <c r="D45" i="4" s="1"/>
  <c r="D43" i="4"/>
  <c r="C43" i="4"/>
  <c r="D41" i="4"/>
  <c r="D40" i="4" s="1"/>
  <c r="D5" i="4" s="1"/>
  <c r="C41" i="4"/>
  <c r="C40" i="4" s="1"/>
  <c r="C5" i="4" s="1"/>
  <c r="D36" i="4"/>
  <c r="C36" i="4"/>
  <c r="D30" i="4"/>
  <c r="D29" i="4" s="1"/>
  <c r="C30" i="4"/>
  <c r="C29" i="4" s="1"/>
  <c r="C28" i="4" s="1"/>
  <c r="D24" i="4"/>
  <c r="C24" i="4"/>
  <c r="D22" i="4"/>
  <c r="C22" i="4"/>
  <c r="D20" i="4"/>
  <c r="C20" i="4"/>
  <c r="D14" i="4"/>
  <c r="C14" i="4"/>
  <c r="D10" i="4"/>
  <c r="D9" i="4" s="1"/>
  <c r="D8" i="4" s="1"/>
  <c r="C10" i="4"/>
  <c r="C9" i="4" s="1"/>
  <c r="E9" i="4" l="1"/>
  <c r="E8" i="4" s="1"/>
  <c r="E28" i="4"/>
  <c r="E46" i="4"/>
  <c r="E45" i="4" s="1"/>
  <c r="D28" i="4"/>
  <c r="D7" i="4"/>
  <c r="D6" i="4" s="1"/>
  <c r="D3" i="4" s="1"/>
  <c r="D2" i="4" s="1"/>
  <c r="C8" i="4"/>
  <c r="C7" i="4" s="1"/>
  <c r="C6" i="4" s="1"/>
  <c r="C3" i="4" s="1"/>
  <c r="C2" i="4" s="1"/>
  <c r="C4" i="4"/>
  <c r="D4" i="4"/>
  <c r="E7" i="4" l="1"/>
  <c r="E6" i="4" s="1"/>
  <c r="E3" i="4" s="1"/>
  <c r="E2" i="4" s="1"/>
  <c r="E4" i="4"/>
</calcChain>
</file>

<file path=xl/sharedStrings.xml><?xml version="1.0" encoding="utf-8"?>
<sst xmlns="http://schemas.openxmlformats.org/spreadsheetml/2006/main" count="156" uniqueCount="87">
  <si>
    <t>Ured Predsjednika Republike Hrvatske</t>
  </si>
  <si>
    <t>015</t>
  </si>
  <si>
    <t>01505</t>
  </si>
  <si>
    <t xml:space="preserve">URED PREDSJEDNIKA REPUBLIKE HRVATSKE  </t>
  </si>
  <si>
    <t>21</t>
  </si>
  <si>
    <t>2104</t>
  </si>
  <si>
    <t>A504000</t>
  </si>
  <si>
    <t>11</t>
  </si>
  <si>
    <t>31</t>
  </si>
  <si>
    <t>311</t>
  </si>
  <si>
    <t>312</t>
  </si>
  <si>
    <t>313</t>
  </si>
  <si>
    <t>32</t>
  </si>
  <si>
    <t>321</t>
  </si>
  <si>
    <t>322</t>
  </si>
  <si>
    <t>323</t>
  </si>
  <si>
    <t>324</t>
  </si>
  <si>
    <t>329</t>
  </si>
  <si>
    <t>34</t>
  </si>
  <si>
    <t>343</t>
  </si>
  <si>
    <t>37</t>
  </si>
  <si>
    <t>372</t>
  </si>
  <si>
    <t>42</t>
  </si>
  <si>
    <t>422</t>
  </si>
  <si>
    <t>A504001</t>
  </si>
  <si>
    <t>K504004</t>
  </si>
  <si>
    <t>41</t>
  </si>
  <si>
    <t>412</t>
  </si>
  <si>
    <t>426</t>
  </si>
  <si>
    <t>425</t>
  </si>
  <si>
    <r>
      <rPr>
        <b/>
        <sz val="9"/>
        <rFont val="Arial"/>
        <family val="2"/>
        <charset val="238"/>
      </rPr>
      <t>Šifra</t>
    </r>
  </si>
  <si>
    <r>
      <rPr>
        <b/>
        <sz val="9"/>
        <rFont val="Arial"/>
        <family val="2"/>
        <charset val="238"/>
      </rPr>
      <t>Naziv</t>
    </r>
  </si>
  <si>
    <t>Opći prihodi i primici</t>
  </si>
  <si>
    <t>Vlastiti prihodi</t>
  </si>
  <si>
    <t>400.000</t>
  </si>
  <si>
    <t>POLITIČKI SUSTAV</t>
  </si>
  <si>
    <t>DJELOVANJE PREDSJEDNIKA REPUBLIKE HRVATSKE</t>
  </si>
  <si>
    <t>ADMINISTRACIJA I UPRAVLJANJE</t>
  </si>
  <si>
    <r>
      <rPr>
        <i/>
        <sz val="9"/>
        <rFont val="Arial"/>
        <family val="2"/>
        <charset val="238"/>
      </rPr>
      <t>Opći prihodi i primici</t>
    </r>
  </si>
  <si>
    <t>Rashodi za zaposlene</t>
  </si>
  <si>
    <t>Plaće (Bruto)</t>
  </si>
  <si>
    <t>18.998.000</t>
  </si>
  <si>
    <t>Ostali rashodi za zaposlene</t>
  </si>
  <si>
    <t>522.422</t>
  </si>
  <si>
    <t>Doprinosi na plaće</t>
  </si>
  <si>
    <t>3.135.000</t>
  </si>
  <si>
    <t>Materijalni rashodi</t>
  </si>
  <si>
    <t>Naknade troškova zaposlenima</t>
  </si>
  <si>
    <t>2.006.500</t>
  </si>
  <si>
    <t>Rashodi za materijal i energiju</t>
  </si>
  <si>
    <t>440.000</t>
  </si>
  <si>
    <t>Rashodi za usluge</t>
  </si>
  <si>
    <t>2.057.000</t>
  </si>
  <si>
    <t>Naknade troškova osobama izvan radnog odnosa</t>
  </si>
  <si>
    <t>50.000</t>
  </si>
  <si>
    <t>Ostali nespomenuti rashodi poslovanja</t>
  </si>
  <si>
    <t>1.981.000</t>
  </si>
  <si>
    <t>Financijski rashodi</t>
  </si>
  <si>
    <t>3.700</t>
  </si>
  <si>
    <t>Ostali financijski rashodi</t>
  </si>
  <si>
    <t>Naknade građanima i kućanstvima na temelju osiguranja i druge naknade</t>
  </si>
  <si>
    <t>Ostale naknade građanima i kućanstvima iz proračuna</t>
  </si>
  <si>
    <t>Rashodi za nabavu proizvedene dugotrajne imovine</t>
  </si>
  <si>
    <t>Postrojenja i oprema</t>
  </si>
  <si>
    <t>250.000</t>
  </si>
  <si>
    <t>220.000</t>
  </si>
  <si>
    <t>Knjige, umjetnička djela i ostale izložbene vrijednosti</t>
  </si>
  <si>
    <t>2.400</t>
  </si>
  <si>
    <t>Višegodišnji nasadi i osnovno stado</t>
  </si>
  <si>
    <t>1.000</t>
  </si>
  <si>
    <t>2.535.000</t>
  </si>
  <si>
    <t>3.205.000</t>
  </si>
  <si>
    <t>5.000</t>
  </si>
  <si>
    <t>3.000</t>
  </si>
  <si>
    <r>
      <rPr>
        <i/>
        <sz val="9"/>
        <rFont val="Arial"/>
        <family val="2"/>
        <charset val="238"/>
      </rPr>
      <t>Vlastiti prihodi</t>
    </r>
  </si>
  <si>
    <t>INFORMATIZACIJA</t>
  </si>
  <si>
    <t>Rashodi za nabavu neproizvedene dugotrajne imovine</t>
  </si>
  <si>
    <t>480.000</t>
  </si>
  <si>
    <t>Nematerijalna imovina</t>
  </si>
  <si>
    <t>Nematerijalna proizvedena imovina</t>
  </si>
  <si>
    <t>130.000</t>
  </si>
  <si>
    <t>TEHNIČKI I POMOĆNI POSLOVI UREDA PREDSJEDNIKA</t>
  </si>
  <si>
    <t>Plan 2021. nakon 1. rebalansa</t>
  </si>
  <si>
    <t>Plan 2021. nakon 2. rebalansa</t>
  </si>
  <si>
    <t>Ostali rashodi</t>
  </si>
  <si>
    <t>Kazne, penali i naknade štete</t>
  </si>
  <si>
    <t xml:space="preserve">Početni plan 2021.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</si>
</sst>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i/>
      <sz val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16" xfId="0" applyFont="1" applyBorder="1" applyAlignment="1">
      <alignment horizontal="left" vertical="top" wrapText="1"/>
    </xf>
    <xf numFmtId="0" fontId="2" fillId="0" borderId="0" xfId="0" applyFont="1" applyFill="1" applyAlignment="1">
      <alignment horizontal="left" vertical="top" wrapText="1" readingOrder="1"/>
    </xf>
    <xf numFmtId="0" fontId="3" fillId="0" borderId="16" xfId="0" applyFont="1" applyBorder="1" applyAlignment="1">
      <alignment horizontal="center"/>
    </xf>
    <xf numFmtId="0" fontId="3" fillId="0" borderId="16" xfId="0" applyFont="1" applyBorder="1" applyAlignment="1">
      <alignment horizontal="center" vertical="top"/>
    </xf>
    <xf numFmtId="0" fontId="3" fillId="0" borderId="16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1" xfId="0" applyFont="1" applyBorder="1" applyAlignment="1">
      <alignment horizontal="left" vertical="top"/>
    </xf>
    <xf numFmtId="0" fontId="3" fillId="0" borderId="7" xfId="0" applyFont="1" applyBorder="1" applyAlignment="1">
      <alignment horizontal="left"/>
    </xf>
    <xf numFmtId="0" fontId="3" fillId="0" borderId="3" xfId="0" applyFont="1" applyBorder="1" applyAlignment="1">
      <alignment horizontal="left" vertical="center"/>
    </xf>
    <xf numFmtId="0" fontId="3" fillId="0" borderId="0" xfId="0" applyFont="1" applyFill="1" applyAlignment="1">
      <alignment horizontal="left" vertical="top" wrapText="1" indent="1" readingOrder="1"/>
    </xf>
    <xf numFmtId="0" fontId="3" fillId="0" borderId="0" xfId="0" applyFont="1" applyFill="1" applyAlignment="1">
      <alignment horizontal="left" vertical="top" wrapText="1" indent="2" readingOrder="1"/>
    </xf>
    <xf numFmtId="0" fontId="3" fillId="0" borderId="0" xfId="0" applyFont="1" applyFill="1" applyAlignment="1">
      <alignment horizontal="left" vertical="top" wrapText="1" indent="3" readingOrder="1"/>
    </xf>
    <xf numFmtId="0" fontId="4" fillId="0" borderId="0" xfId="0" applyFont="1" applyFill="1" applyAlignment="1">
      <alignment horizontal="left" vertical="top" wrapText="1" indent="3" readingOrder="1"/>
    </xf>
    <xf numFmtId="0" fontId="3" fillId="0" borderId="0" xfId="0" applyFont="1" applyFill="1" applyAlignment="1">
      <alignment horizontal="left" vertical="top" wrapText="1" indent="4" readingOrder="1"/>
    </xf>
    <xf numFmtId="0" fontId="3" fillId="0" borderId="0" xfId="0" applyFont="1" applyFill="1" applyAlignment="1">
      <alignment horizontal="left" vertical="top" wrapText="1" indent="5" readingOrder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14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12" xfId="0" applyFont="1" applyBorder="1" applyAlignment="1">
      <alignment horizontal="left" vertical="top"/>
    </xf>
    <xf numFmtId="0" fontId="3" fillId="0" borderId="15" xfId="0" applyFont="1" applyBorder="1" applyAlignment="1">
      <alignment horizontal="left" wrapText="1"/>
    </xf>
    <xf numFmtId="3" fontId="2" fillId="0" borderId="16" xfId="0" applyNumberFormat="1" applyFont="1" applyBorder="1" applyAlignment="1">
      <alignment horizontal="right" vertical="top" wrapText="1"/>
    </xf>
    <xf numFmtId="3" fontId="3" fillId="0" borderId="16" xfId="0" applyNumberFormat="1" applyFont="1" applyBorder="1" applyAlignment="1">
      <alignment horizontal="right" vertical="top"/>
    </xf>
    <xf numFmtId="3" fontId="3" fillId="0" borderId="4" xfId="0" applyNumberFormat="1" applyFont="1" applyBorder="1" applyAlignment="1">
      <alignment horizontal="right" vertical="top"/>
    </xf>
    <xf numFmtId="3" fontId="3" fillId="0" borderId="1" xfId="0" applyNumberFormat="1" applyFont="1" applyBorder="1" applyAlignment="1">
      <alignment horizontal="right" vertical="top"/>
    </xf>
    <xf numFmtId="3" fontId="3" fillId="0" borderId="10" xfId="0" applyNumberFormat="1" applyFont="1" applyBorder="1" applyAlignment="1">
      <alignment horizontal="right" vertical="top"/>
    </xf>
    <xf numFmtId="3" fontId="3" fillId="0" borderId="2" xfId="0" applyNumberFormat="1" applyFont="1" applyBorder="1" applyAlignment="1">
      <alignment horizontal="right" vertical="top"/>
    </xf>
    <xf numFmtId="3" fontId="3" fillId="0" borderId="13" xfId="0" applyNumberFormat="1" applyFont="1" applyBorder="1" applyAlignment="1">
      <alignment horizontal="right" vertical="top"/>
    </xf>
    <xf numFmtId="0" fontId="3" fillId="0" borderId="12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wrapText="1"/>
    </xf>
    <xf numFmtId="0" fontId="3" fillId="0" borderId="0" xfId="0" applyFont="1"/>
    <xf numFmtId="3" fontId="2" fillId="0" borderId="16" xfId="0" applyNumberFormat="1" applyFont="1" applyBorder="1" applyAlignment="1">
      <alignment horizontal="right" vertical="top"/>
    </xf>
    <xf numFmtId="3" fontId="3" fillId="0" borderId="17" xfId="0" applyNumberFormat="1" applyFont="1" applyBorder="1" applyAlignment="1">
      <alignment horizontal="right" vertical="top"/>
    </xf>
    <xf numFmtId="0" fontId="3" fillId="0" borderId="17" xfId="0" applyFont="1" applyFill="1" applyBorder="1" applyAlignment="1">
      <alignment horizontal="left" vertical="top" wrapText="1" indent="5" readingOrder="1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2" fillId="0" borderId="1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abSelected="1" workbookViewId="0">
      <selection activeCell="G28" sqref="G28"/>
    </sheetView>
  </sheetViews>
  <sheetFormatPr defaultRowHeight="13.2" x14ac:dyDescent="0.25"/>
  <cols>
    <col min="1" max="1" width="13.44140625" style="1" customWidth="1"/>
    <col min="2" max="2" width="42.5546875" style="1" customWidth="1"/>
    <col min="3" max="4" width="13.6640625" style="2" customWidth="1"/>
    <col min="5" max="5" width="13.6640625" style="36" customWidth="1"/>
  </cols>
  <sheetData>
    <row r="1" spans="1:5" ht="36" x14ac:dyDescent="0.25">
      <c r="A1" s="41" t="s">
        <v>30</v>
      </c>
      <c r="B1" s="41" t="s">
        <v>31</v>
      </c>
      <c r="C1" s="42" t="s">
        <v>86</v>
      </c>
      <c r="D1" s="42" t="s">
        <v>82</v>
      </c>
      <c r="E1" s="42" t="s">
        <v>83</v>
      </c>
    </row>
    <row r="2" spans="1:5" x14ac:dyDescent="0.25">
      <c r="A2" s="4" t="s">
        <v>1</v>
      </c>
      <c r="B2" s="3" t="s">
        <v>3</v>
      </c>
      <c r="C2" s="27">
        <f>C3</f>
        <v>36877022</v>
      </c>
      <c r="D2" s="27">
        <f>D3</f>
        <v>36770022</v>
      </c>
      <c r="E2" s="37">
        <f>E3</f>
        <v>36285022</v>
      </c>
    </row>
    <row r="3" spans="1:5" x14ac:dyDescent="0.25">
      <c r="A3" s="4" t="s">
        <v>2</v>
      </c>
      <c r="B3" s="3" t="s">
        <v>0</v>
      </c>
      <c r="C3" s="27">
        <f>C6</f>
        <v>36877022</v>
      </c>
      <c r="D3" s="27">
        <f>D6</f>
        <v>36770022</v>
      </c>
      <c r="E3" s="37">
        <f>E6</f>
        <v>36285022</v>
      </c>
    </row>
    <row r="4" spans="1:5" x14ac:dyDescent="0.25">
      <c r="A4" s="5" t="s">
        <v>7</v>
      </c>
      <c r="B4" s="7" t="s">
        <v>32</v>
      </c>
      <c r="C4" s="28">
        <f>SUM(C9+C29+C46)</f>
        <v>36476022</v>
      </c>
      <c r="D4" s="28">
        <f>SUM(D9+D29+D46)</f>
        <v>36369022</v>
      </c>
      <c r="E4" s="28">
        <f>SUM(E9+E29+E46)</f>
        <v>35884022</v>
      </c>
    </row>
    <row r="5" spans="1:5" x14ac:dyDescent="0.25">
      <c r="A5" s="6" t="s">
        <v>8</v>
      </c>
      <c r="B5" s="21" t="s">
        <v>33</v>
      </c>
      <c r="C5" s="28">
        <f>C40</f>
        <v>401000</v>
      </c>
      <c r="D5" s="28">
        <f>D40</f>
        <v>401000</v>
      </c>
      <c r="E5" s="28">
        <f>E40</f>
        <v>401000</v>
      </c>
    </row>
    <row r="6" spans="1:5" x14ac:dyDescent="0.25">
      <c r="A6" s="12" t="s">
        <v>4</v>
      </c>
      <c r="B6" s="21" t="s">
        <v>35</v>
      </c>
      <c r="C6" s="28">
        <f>C7</f>
        <v>36877022</v>
      </c>
      <c r="D6" s="28">
        <f>D7</f>
        <v>36770022</v>
      </c>
      <c r="E6" s="28">
        <f>E7</f>
        <v>36285022</v>
      </c>
    </row>
    <row r="7" spans="1:5" ht="22.8" x14ac:dyDescent="0.25">
      <c r="A7" s="13" t="s">
        <v>5</v>
      </c>
      <c r="B7" s="20" t="s">
        <v>36</v>
      </c>
      <c r="C7" s="29">
        <f>SUM(C8+C28+C45)</f>
        <v>36877022</v>
      </c>
      <c r="D7" s="29">
        <f>SUM(D8+D28+D45)</f>
        <v>36770022</v>
      </c>
      <c r="E7" s="28">
        <f>SUM(E8+E28+E45)</f>
        <v>36285022</v>
      </c>
    </row>
    <row r="8" spans="1:5" x14ac:dyDescent="0.25">
      <c r="A8" s="14" t="s">
        <v>6</v>
      </c>
      <c r="B8" s="22" t="s">
        <v>37</v>
      </c>
      <c r="C8" s="29">
        <f>C9</f>
        <v>29817022</v>
      </c>
      <c r="D8" s="29">
        <f>D9</f>
        <v>29350022</v>
      </c>
      <c r="E8" s="28">
        <f>E9</f>
        <v>28770022</v>
      </c>
    </row>
    <row r="9" spans="1:5" x14ac:dyDescent="0.25">
      <c r="A9" s="15" t="s">
        <v>7</v>
      </c>
      <c r="B9" s="23" t="s">
        <v>38</v>
      </c>
      <c r="C9" s="30">
        <f>SUM(C10+C14+C20+C22+C24)</f>
        <v>29817022</v>
      </c>
      <c r="D9" s="30">
        <f>SUM(D10+D14+D20+D22+D24)</f>
        <v>29350022</v>
      </c>
      <c r="E9" s="28">
        <f>SUM(E10+E14+E20+E22+E24)</f>
        <v>28770022</v>
      </c>
    </row>
    <row r="10" spans="1:5" x14ac:dyDescent="0.25">
      <c r="A10" s="16" t="s">
        <v>8</v>
      </c>
      <c r="B10" s="24" t="s">
        <v>39</v>
      </c>
      <c r="C10" s="30">
        <f>SUM(C11+C12+C13)</f>
        <v>22655422</v>
      </c>
      <c r="D10" s="30">
        <f>SUM(D11+D12+D13)</f>
        <v>22655422</v>
      </c>
      <c r="E10" s="28">
        <f>SUM(E11+E12+E13)</f>
        <v>22045422</v>
      </c>
    </row>
    <row r="11" spans="1:5" x14ac:dyDescent="0.25">
      <c r="A11" s="17" t="s">
        <v>9</v>
      </c>
      <c r="B11" s="24" t="s">
        <v>40</v>
      </c>
      <c r="C11" s="30" t="s">
        <v>41</v>
      </c>
      <c r="D11" s="30" t="s">
        <v>41</v>
      </c>
      <c r="E11" s="28">
        <v>18488000</v>
      </c>
    </row>
    <row r="12" spans="1:5" x14ac:dyDescent="0.25">
      <c r="A12" s="17" t="s">
        <v>10</v>
      </c>
      <c r="B12" s="24" t="s">
        <v>42</v>
      </c>
      <c r="C12" s="30" t="s">
        <v>43</v>
      </c>
      <c r="D12" s="30" t="s">
        <v>43</v>
      </c>
      <c r="E12" s="28" t="s">
        <v>43</v>
      </c>
    </row>
    <row r="13" spans="1:5" x14ac:dyDescent="0.25">
      <c r="A13" s="17" t="s">
        <v>11</v>
      </c>
      <c r="B13" s="25" t="s">
        <v>44</v>
      </c>
      <c r="C13" s="31" t="s">
        <v>45</v>
      </c>
      <c r="D13" s="31" t="s">
        <v>45</v>
      </c>
      <c r="E13" s="28">
        <v>3035000</v>
      </c>
    </row>
    <row r="14" spans="1:5" x14ac:dyDescent="0.25">
      <c r="A14" s="16" t="s">
        <v>12</v>
      </c>
      <c r="B14" s="24" t="s">
        <v>46</v>
      </c>
      <c r="C14" s="30">
        <f>SUM(C15+C16+C17+C18+C19)</f>
        <v>6534500</v>
      </c>
      <c r="D14" s="30">
        <f>SUM(D15+D16+D17+D18+D19)</f>
        <v>6067500</v>
      </c>
      <c r="E14" s="28">
        <f>SUM(E15+E16+E17+E18+E19)</f>
        <v>6057500</v>
      </c>
    </row>
    <row r="15" spans="1:5" x14ac:dyDescent="0.25">
      <c r="A15" s="17" t="s">
        <v>13</v>
      </c>
      <c r="B15" s="24" t="s">
        <v>47</v>
      </c>
      <c r="C15" s="30" t="s">
        <v>48</v>
      </c>
      <c r="D15" s="30">
        <v>1576500</v>
      </c>
      <c r="E15" s="28">
        <v>1576500</v>
      </c>
    </row>
    <row r="16" spans="1:5" x14ac:dyDescent="0.25">
      <c r="A16" s="17" t="s">
        <v>14</v>
      </c>
      <c r="B16" s="24" t="s">
        <v>49</v>
      </c>
      <c r="C16" s="30" t="s">
        <v>50</v>
      </c>
      <c r="D16" s="30">
        <v>460000</v>
      </c>
      <c r="E16" s="28">
        <v>460000</v>
      </c>
    </row>
    <row r="17" spans="1:5" x14ac:dyDescent="0.25">
      <c r="A17" s="17" t="s">
        <v>15</v>
      </c>
      <c r="B17" s="24" t="s">
        <v>51</v>
      </c>
      <c r="C17" s="30" t="s">
        <v>52</v>
      </c>
      <c r="D17" s="30">
        <v>2000000</v>
      </c>
      <c r="E17" s="28">
        <v>2000000</v>
      </c>
    </row>
    <row r="18" spans="1:5" x14ac:dyDescent="0.25">
      <c r="A18" s="17" t="s">
        <v>16</v>
      </c>
      <c r="B18" s="24" t="s">
        <v>53</v>
      </c>
      <c r="C18" s="30" t="s">
        <v>54</v>
      </c>
      <c r="D18" s="30" t="s">
        <v>54</v>
      </c>
      <c r="E18" s="28">
        <v>90000</v>
      </c>
    </row>
    <row r="19" spans="1:5" x14ac:dyDescent="0.25">
      <c r="A19" s="17" t="s">
        <v>17</v>
      </c>
      <c r="B19" s="25" t="s">
        <v>55</v>
      </c>
      <c r="C19" s="31" t="s">
        <v>56</v>
      </c>
      <c r="D19" s="31" t="s">
        <v>56</v>
      </c>
      <c r="E19" s="28">
        <v>1931000</v>
      </c>
    </row>
    <row r="20" spans="1:5" x14ac:dyDescent="0.25">
      <c r="A20" s="16" t="s">
        <v>18</v>
      </c>
      <c r="B20" s="24" t="s">
        <v>57</v>
      </c>
      <c r="C20" s="30" t="str">
        <f>C21</f>
        <v>3.700</v>
      </c>
      <c r="D20" s="30" t="str">
        <f>D21</f>
        <v>3.700</v>
      </c>
      <c r="E20" s="28" t="str">
        <f>E21</f>
        <v>3.700</v>
      </c>
    </row>
    <row r="21" spans="1:5" x14ac:dyDescent="0.25">
      <c r="A21" s="17" t="s">
        <v>19</v>
      </c>
      <c r="B21" s="25" t="s">
        <v>59</v>
      </c>
      <c r="C21" s="31" t="s">
        <v>58</v>
      </c>
      <c r="D21" s="31" t="s">
        <v>58</v>
      </c>
      <c r="E21" s="28" t="s">
        <v>58</v>
      </c>
    </row>
    <row r="22" spans="1:5" ht="23.4" x14ac:dyDescent="0.25">
      <c r="A22" s="16" t="s">
        <v>20</v>
      </c>
      <c r="B22" s="26" t="s">
        <v>60</v>
      </c>
      <c r="C22" s="29" t="str">
        <f>C23</f>
        <v>400.000</v>
      </c>
      <c r="D22" s="29" t="str">
        <f>D23</f>
        <v>400.000</v>
      </c>
      <c r="E22" s="28" t="str">
        <f>E23</f>
        <v>400.000</v>
      </c>
    </row>
    <row r="23" spans="1:5" x14ac:dyDescent="0.25">
      <c r="A23" s="17" t="s">
        <v>21</v>
      </c>
      <c r="B23" s="34" t="s">
        <v>61</v>
      </c>
      <c r="C23" s="31" t="s">
        <v>34</v>
      </c>
      <c r="D23" s="31" t="s">
        <v>34</v>
      </c>
      <c r="E23" s="28" t="s">
        <v>34</v>
      </c>
    </row>
    <row r="24" spans="1:5" x14ac:dyDescent="0.25">
      <c r="A24" s="16" t="s">
        <v>22</v>
      </c>
      <c r="B24" s="24" t="s">
        <v>62</v>
      </c>
      <c r="C24" s="30">
        <f>SUM(C25+C26+C27)</f>
        <v>223400</v>
      </c>
      <c r="D24" s="30">
        <f>SUM(D25+D26+D27)</f>
        <v>223400</v>
      </c>
      <c r="E24" s="28">
        <f>SUM(E25+E26+E27)</f>
        <v>263400</v>
      </c>
    </row>
    <row r="25" spans="1:5" x14ac:dyDescent="0.25">
      <c r="A25" s="17" t="s">
        <v>23</v>
      </c>
      <c r="B25" s="24" t="s">
        <v>63</v>
      </c>
      <c r="C25" s="30" t="s">
        <v>65</v>
      </c>
      <c r="D25" s="30" t="s">
        <v>65</v>
      </c>
      <c r="E25" s="28">
        <v>260000</v>
      </c>
    </row>
    <row r="26" spans="1:5" x14ac:dyDescent="0.25">
      <c r="A26" s="17">
        <v>424</v>
      </c>
      <c r="B26" s="25" t="s">
        <v>66</v>
      </c>
      <c r="C26" s="31" t="s">
        <v>67</v>
      </c>
      <c r="D26" s="31" t="s">
        <v>67</v>
      </c>
      <c r="E26" s="28" t="s">
        <v>67</v>
      </c>
    </row>
    <row r="27" spans="1:5" x14ac:dyDescent="0.25">
      <c r="A27" s="17" t="s">
        <v>29</v>
      </c>
      <c r="B27" s="25" t="s">
        <v>68</v>
      </c>
      <c r="C27" s="31" t="s">
        <v>69</v>
      </c>
      <c r="D27" s="31" t="s">
        <v>69</v>
      </c>
      <c r="E27" s="28" t="s">
        <v>69</v>
      </c>
    </row>
    <row r="28" spans="1:5" ht="24.75" customHeight="1" x14ac:dyDescent="0.25">
      <c r="A28" s="14" t="s">
        <v>24</v>
      </c>
      <c r="B28" s="35" t="s">
        <v>81</v>
      </c>
      <c r="C28" s="28">
        <f>SUM(C29+C40)</f>
        <v>6200000</v>
      </c>
      <c r="D28" s="28">
        <f>SUM(D29+D40)</f>
        <v>6560000</v>
      </c>
      <c r="E28" s="28">
        <f>SUM(E29+E40)</f>
        <v>6585000</v>
      </c>
    </row>
    <row r="29" spans="1:5" x14ac:dyDescent="0.25">
      <c r="A29" s="15" t="s">
        <v>7</v>
      </c>
      <c r="B29" s="7" t="s">
        <v>38</v>
      </c>
      <c r="C29" s="28">
        <f>SUM(C30+C36)</f>
        <v>5799000</v>
      </c>
      <c r="D29" s="28">
        <f>SUM(D30+D36)</f>
        <v>6159000</v>
      </c>
      <c r="E29" s="28">
        <f>SUM(E30+E36+E38)</f>
        <v>6184000</v>
      </c>
    </row>
    <row r="30" spans="1:5" x14ac:dyDescent="0.25">
      <c r="A30" s="16" t="s">
        <v>12</v>
      </c>
      <c r="B30" s="8" t="s">
        <v>46</v>
      </c>
      <c r="C30" s="30">
        <f>SUM(C31+C32+C33+C34+C35)</f>
        <v>5796000</v>
      </c>
      <c r="D30" s="30">
        <f>SUM(D31+D32+D33+D34+D35)</f>
        <v>6156000</v>
      </c>
      <c r="E30" s="28">
        <f>SUM(E31+E32+E33+E34+E35)</f>
        <v>6131000</v>
      </c>
    </row>
    <row r="31" spans="1:5" x14ac:dyDescent="0.25">
      <c r="A31" s="17" t="s">
        <v>13</v>
      </c>
      <c r="B31" s="8" t="s">
        <v>47</v>
      </c>
      <c r="C31" s="32" t="s">
        <v>54</v>
      </c>
      <c r="D31" s="32" t="s">
        <v>54</v>
      </c>
      <c r="E31" s="28" t="s">
        <v>54</v>
      </c>
    </row>
    <row r="32" spans="1:5" x14ac:dyDescent="0.25">
      <c r="A32" s="17" t="s">
        <v>14</v>
      </c>
      <c r="B32" s="8" t="s">
        <v>49</v>
      </c>
      <c r="C32" s="30" t="s">
        <v>70</v>
      </c>
      <c r="D32" s="30" t="s">
        <v>70</v>
      </c>
      <c r="E32" s="28">
        <v>2510000</v>
      </c>
    </row>
    <row r="33" spans="1:5" x14ac:dyDescent="0.25">
      <c r="A33" s="17" t="s">
        <v>15</v>
      </c>
      <c r="B33" s="8" t="s">
        <v>51</v>
      </c>
      <c r="C33" s="30" t="s">
        <v>71</v>
      </c>
      <c r="D33" s="30">
        <v>3555000</v>
      </c>
      <c r="E33" s="28">
        <v>3555000</v>
      </c>
    </row>
    <row r="34" spans="1:5" x14ac:dyDescent="0.25">
      <c r="A34" s="17" t="s">
        <v>16</v>
      </c>
      <c r="B34" s="8" t="s">
        <v>53</v>
      </c>
      <c r="C34" s="32" t="s">
        <v>69</v>
      </c>
      <c r="D34" s="32" t="s">
        <v>69</v>
      </c>
      <c r="E34" s="28" t="s">
        <v>69</v>
      </c>
    </row>
    <row r="35" spans="1:5" x14ac:dyDescent="0.25">
      <c r="A35" s="17" t="s">
        <v>17</v>
      </c>
      <c r="B35" s="9" t="s">
        <v>55</v>
      </c>
      <c r="C35" s="33" t="s">
        <v>72</v>
      </c>
      <c r="D35" s="33">
        <v>15000</v>
      </c>
      <c r="E35" s="28">
        <v>15000</v>
      </c>
    </row>
    <row r="36" spans="1:5" x14ac:dyDescent="0.25">
      <c r="A36" s="16" t="s">
        <v>18</v>
      </c>
      <c r="B36" s="8" t="s">
        <v>57</v>
      </c>
      <c r="C36" s="32" t="str">
        <f>C37</f>
        <v>3.000</v>
      </c>
      <c r="D36" s="32" t="str">
        <f>D37</f>
        <v>3.000</v>
      </c>
      <c r="E36" s="28">
        <f>E37</f>
        <v>33000</v>
      </c>
    </row>
    <row r="37" spans="1:5" x14ac:dyDescent="0.25">
      <c r="A37" s="17" t="s">
        <v>19</v>
      </c>
      <c r="B37" s="9" t="s">
        <v>59</v>
      </c>
      <c r="C37" s="31" t="s">
        <v>73</v>
      </c>
      <c r="D37" s="31" t="s">
        <v>73</v>
      </c>
      <c r="E37" s="28">
        <v>33000</v>
      </c>
    </row>
    <row r="38" spans="1:5" x14ac:dyDescent="0.25">
      <c r="A38" s="16">
        <v>38</v>
      </c>
      <c r="B38" s="8" t="s">
        <v>84</v>
      </c>
      <c r="C38" s="28"/>
      <c r="D38" s="28"/>
      <c r="E38" s="28">
        <f>E39</f>
        <v>20000</v>
      </c>
    </row>
    <row r="39" spans="1:5" x14ac:dyDescent="0.25">
      <c r="A39" s="17">
        <v>383</v>
      </c>
      <c r="B39" s="9" t="s">
        <v>85</v>
      </c>
      <c r="C39" s="28"/>
      <c r="D39" s="28"/>
      <c r="E39" s="28">
        <v>20000</v>
      </c>
    </row>
    <row r="40" spans="1:5" x14ac:dyDescent="0.25">
      <c r="A40" s="15" t="s">
        <v>8</v>
      </c>
      <c r="B40" s="10" t="s">
        <v>74</v>
      </c>
      <c r="C40" s="30">
        <f>SUM(C41+C43)</f>
        <v>401000</v>
      </c>
      <c r="D40" s="30">
        <f>SUM(D41+D43)</f>
        <v>401000</v>
      </c>
      <c r="E40" s="28">
        <f>SUM(E41+E43)</f>
        <v>401000</v>
      </c>
    </row>
    <row r="41" spans="1:5" x14ac:dyDescent="0.25">
      <c r="A41" s="16" t="s">
        <v>12</v>
      </c>
      <c r="B41" s="8" t="s">
        <v>46</v>
      </c>
      <c r="C41" s="30" t="str">
        <f>C42</f>
        <v>400.000</v>
      </c>
      <c r="D41" s="30" t="str">
        <f>D42</f>
        <v>400.000</v>
      </c>
      <c r="E41" s="28" t="str">
        <f>E42</f>
        <v>400.000</v>
      </c>
    </row>
    <row r="42" spans="1:5" x14ac:dyDescent="0.25">
      <c r="A42" s="17" t="s">
        <v>14</v>
      </c>
      <c r="B42" s="9" t="s">
        <v>49</v>
      </c>
      <c r="C42" s="31" t="s">
        <v>34</v>
      </c>
      <c r="D42" s="31" t="s">
        <v>34</v>
      </c>
      <c r="E42" s="28" t="s">
        <v>34</v>
      </c>
    </row>
    <row r="43" spans="1:5" x14ac:dyDescent="0.25">
      <c r="A43" s="16" t="s">
        <v>18</v>
      </c>
      <c r="B43" s="8" t="s">
        <v>57</v>
      </c>
      <c r="C43" s="32" t="str">
        <f>C44</f>
        <v>1.000</v>
      </c>
      <c r="D43" s="32" t="str">
        <f>D44</f>
        <v>1.000</v>
      </c>
      <c r="E43" s="28" t="str">
        <f>E44</f>
        <v>1.000</v>
      </c>
    </row>
    <row r="44" spans="1:5" x14ac:dyDescent="0.25">
      <c r="A44" s="17" t="s">
        <v>19</v>
      </c>
      <c r="B44" s="9" t="s">
        <v>59</v>
      </c>
      <c r="C44" s="33" t="s">
        <v>69</v>
      </c>
      <c r="D44" s="33" t="s">
        <v>69</v>
      </c>
      <c r="E44" s="28" t="s">
        <v>69</v>
      </c>
    </row>
    <row r="45" spans="1:5" x14ac:dyDescent="0.25">
      <c r="A45" s="14" t="s">
        <v>25</v>
      </c>
      <c r="B45" s="11" t="s">
        <v>75</v>
      </c>
      <c r="C45" s="29">
        <f>C46</f>
        <v>860000</v>
      </c>
      <c r="D45" s="29">
        <f>D46</f>
        <v>860000</v>
      </c>
      <c r="E45" s="28">
        <f>E46</f>
        <v>930000</v>
      </c>
    </row>
    <row r="46" spans="1:5" x14ac:dyDescent="0.25">
      <c r="A46" s="15" t="s">
        <v>7</v>
      </c>
      <c r="B46" s="10" t="s">
        <v>38</v>
      </c>
      <c r="C46" s="30">
        <f>SUM(C47+C49)</f>
        <v>860000</v>
      </c>
      <c r="D46" s="30">
        <f>SUM(D47+D49)</f>
        <v>860000</v>
      </c>
      <c r="E46" s="28">
        <f>SUM(E47+E49)</f>
        <v>930000</v>
      </c>
    </row>
    <row r="47" spans="1:5" x14ac:dyDescent="0.25">
      <c r="A47" s="16" t="s">
        <v>26</v>
      </c>
      <c r="B47" s="8" t="s">
        <v>76</v>
      </c>
      <c r="C47" s="30" t="str">
        <f>C48</f>
        <v>480.000</v>
      </c>
      <c r="D47" s="30" t="str">
        <f>D48</f>
        <v>480.000</v>
      </c>
      <c r="E47" s="28" t="str">
        <f>E48</f>
        <v>480.000</v>
      </c>
    </row>
    <row r="48" spans="1:5" x14ac:dyDescent="0.25">
      <c r="A48" s="17" t="s">
        <v>27</v>
      </c>
      <c r="B48" s="9" t="s">
        <v>78</v>
      </c>
      <c r="C48" s="31" t="s">
        <v>77</v>
      </c>
      <c r="D48" s="31" t="s">
        <v>77</v>
      </c>
      <c r="E48" s="28" t="s">
        <v>77</v>
      </c>
    </row>
    <row r="49" spans="1:5" x14ac:dyDescent="0.25">
      <c r="A49" s="16" t="s">
        <v>22</v>
      </c>
      <c r="B49" s="8" t="s">
        <v>62</v>
      </c>
      <c r="C49" s="30">
        <f>SUM(C50+C51)</f>
        <v>380000</v>
      </c>
      <c r="D49" s="30">
        <f>SUM(D50+D51)</f>
        <v>380000</v>
      </c>
      <c r="E49" s="28">
        <f>SUM(E50+E51)</f>
        <v>450000</v>
      </c>
    </row>
    <row r="50" spans="1:5" x14ac:dyDescent="0.25">
      <c r="A50" s="17" t="s">
        <v>23</v>
      </c>
      <c r="B50" s="8" t="s">
        <v>63</v>
      </c>
      <c r="C50" s="30" t="s">
        <v>64</v>
      </c>
      <c r="D50" s="30" t="s">
        <v>64</v>
      </c>
      <c r="E50" s="28">
        <v>320000</v>
      </c>
    </row>
    <row r="51" spans="1:5" x14ac:dyDescent="0.25">
      <c r="A51" s="39" t="s">
        <v>28</v>
      </c>
      <c r="B51" s="40" t="s">
        <v>79</v>
      </c>
      <c r="C51" s="38" t="s">
        <v>80</v>
      </c>
      <c r="D51" s="38" t="s">
        <v>80</v>
      </c>
      <c r="E51" s="38" t="s">
        <v>80</v>
      </c>
    </row>
    <row r="52" spans="1:5" x14ac:dyDescent="0.25">
      <c r="A52" s="18"/>
      <c r="B52" s="18"/>
      <c r="C52" s="19"/>
      <c r="D52" s="19"/>
    </row>
  </sheetData>
  <pageMargins left="0" right="0" top="0" bottom="0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015 05 - 2. rebalans, studeni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Suzana Rebselj</dc:creator>
  <cp:lastModifiedBy>xx</cp:lastModifiedBy>
  <cp:lastPrinted>2021-11-17T15:43:27Z</cp:lastPrinted>
  <dcterms:created xsi:type="dcterms:W3CDTF">2021-11-22T09:09:06Z</dcterms:created>
  <dcterms:modified xsi:type="dcterms:W3CDTF">2021-11-22T09:13:30Z</dcterms:modified>
</cp:coreProperties>
</file>