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835"/>
  </bookViews>
  <sheets>
    <sheet name="015 05 - 2. rebalans" sheetId="6" r:id="rId1"/>
  </sheets>
  <definedNames>
    <definedName name="_xlnm.Print_Area" localSheetId="0">'015 05 - 2. rebalans'!$A$1:$E$53</definedName>
  </definedNames>
  <calcPr calcId="152511"/>
</workbook>
</file>

<file path=xl/calcChain.xml><?xml version="1.0" encoding="utf-8"?>
<calcChain xmlns="http://schemas.openxmlformats.org/spreadsheetml/2006/main">
  <c r="E51" i="6" l="1"/>
  <c r="E49" i="6"/>
  <c r="E48" i="6" s="1"/>
  <c r="E47" i="6" s="1"/>
  <c r="E45" i="6"/>
  <c r="E43" i="6"/>
  <c r="E42" i="6" s="1"/>
  <c r="E5" i="6" s="1"/>
  <c r="E40" i="6"/>
  <c r="E38" i="6"/>
  <c r="E32" i="6"/>
  <c r="E31" i="6" s="1"/>
  <c r="E26" i="6"/>
  <c r="E24" i="6"/>
  <c r="E22" i="6"/>
  <c r="E20" i="6"/>
  <c r="E14" i="6"/>
  <c r="E10" i="6"/>
  <c r="D51" i="6"/>
  <c r="C51" i="6"/>
  <c r="D49" i="6"/>
  <c r="C49" i="6"/>
  <c r="C48" i="6" s="1"/>
  <c r="C47" i="6" s="1"/>
  <c r="D48" i="6"/>
  <c r="D47" i="6" s="1"/>
  <c r="D45" i="6"/>
  <c r="C45" i="6"/>
  <c r="D43" i="6"/>
  <c r="C43" i="6"/>
  <c r="C42" i="6" s="1"/>
  <c r="C5" i="6" s="1"/>
  <c r="D42" i="6"/>
  <c r="D40" i="6"/>
  <c r="C40" i="6"/>
  <c r="D38" i="6"/>
  <c r="C38" i="6"/>
  <c r="D32" i="6"/>
  <c r="D31" i="6" s="1"/>
  <c r="D30" i="6" s="1"/>
  <c r="C32" i="6"/>
  <c r="C31" i="6" s="1"/>
  <c r="C30" i="6" s="1"/>
  <c r="D26" i="6"/>
  <c r="C26" i="6"/>
  <c r="D24" i="6"/>
  <c r="C24" i="6"/>
  <c r="D22" i="6"/>
  <c r="C22" i="6"/>
  <c r="D20" i="6"/>
  <c r="C20" i="6"/>
  <c r="D14" i="6"/>
  <c r="D9" i="6" s="1"/>
  <c r="C14" i="6"/>
  <c r="D10" i="6"/>
  <c r="C10" i="6"/>
  <c r="C9" i="6" s="1"/>
  <c r="D5" i="6"/>
  <c r="E9" i="6" l="1"/>
  <c r="E30" i="6"/>
  <c r="E8" i="6"/>
  <c r="E7" i="6" s="1"/>
  <c r="E6" i="6" s="1"/>
  <c r="E3" i="6" s="1"/>
  <c r="E2" i="6" s="1"/>
  <c r="E4" i="6"/>
  <c r="C8" i="6"/>
  <c r="C7" i="6" s="1"/>
  <c r="C6" i="6" s="1"/>
  <c r="C3" i="6" s="1"/>
  <c r="C2" i="6" s="1"/>
  <c r="C4" i="6"/>
  <c r="D8" i="6"/>
  <c r="D7" i="6" s="1"/>
  <c r="D6" i="6" s="1"/>
  <c r="D3" i="6" s="1"/>
  <c r="D2" i="6" s="1"/>
  <c r="D4" i="6"/>
</calcChain>
</file>

<file path=xl/sharedStrings.xml><?xml version="1.0" encoding="utf-8"?>
<sst xmlns="http://schemas.openxmlformats.org/spreadsheetml/2006/main" count="93" uniqueCount="63">
  <si>
    <t>Opći prihodi i primici</t>
  </si>
  <si>
    <t>Vlastiti prihodi</t>
  </si>
  <si>
    <t>POLITIČKI SUSTAV</t>
  </si>
  <si>
    <t>ADMINISTRACIJA I UPRAVLJANJE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</si>
  <si>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</si>
  <si>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</si>
  <si>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</si>
  <si>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</si>
  <si>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</si>
  <si>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</si>
  <si>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</si>
  <si>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</si>
  <si>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</si>
  <si>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</si>
  <si>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</si>
  <si>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Ostali financijski rashodi</t>
  </si>
  <si>
    <t>Ostale naknade građanima i kućanstvima iz proračuna</t>
  </si>
  <si>
    <t>Ostali rashodi</t>
  </si>
  <si>
    <t>Kazne, penali i naknade štete</t>
  </si>
  <si>
    <t>Rashodi za nabavu proizvedene dugotrajne imovine</t>
  </si>
  <si>
    <t>Postrojenja i oprema</t>
  </si>
  <si>
    <t>Knjige, umjetnička djela i ostale izložbene vrijednosti</t>
  </si>
  <si>
    <t>Nematerijalna proizvedena imovina</t>
  </si>
  <si>
    <t>Rashodi za nabavu neproizvedene dugotrajne imovine</t>
  </si>
  <si>
    <t>Nematerijalna imovina</t>
  </si>
  <si>
    <t>INFORMATIZACIJA</t>
  </si>
  <si>
    <t>015</t>
  </si>
  <si>
    <t>01505</t>
  </si>
  <si>
    <t>Ured Predsjednika Republike Hrvatske</t>
  </si>
  <si>
    <t>A504000</t>
  </si>
  <si>
    <t>19.945.500</t>
  </si>
  <si>
    <t>3.291.500</t>
  </si>
  <si>
    <t>2.165.000</t>
  </si>
  <si>
    <t>2.310.000</t>
  </si>
  <si>
    <t>1.881.000</t>
  </si>
  <si>
    <t>Višegodišnji nasadi i osnovno stado</t>
  </si>
  <si>
    <t>A504001</t>
  </si>
  <si>
    <t>2.525.000</t>
  </si>
  <si>
    <t>3.517.000</t>
  </si>
  <si>
    <t>K504004</t>
  </si>
  <si>
    <t>5.025.000</t>
  </si>
  <si>
    <r>
      <rPr>
        <b/>
        <sz val="10"/>
        <rFont val="Arial"/>
        <family val="2"/>
        <charset val="238"/>
      </rPr>
      <t>Šifra</t>
    </r>
  </si>
  <si>
    <r>
      <rPr>
        <b/>
        <sz val="10"/>
        <rFont val="Arial"/>
        <family val="2"/>
        <charset val="238"/>
      </rPr>
      <t>Naziv</t>
    </r>
  </si>
  <si>
    <t xml:space="preserve">URED PREDSJEDNIKA REPUBLIKE HRVATSKE  </t>
  </si>
  <si>
    <t>11</t>
  </si>
  <si>
    <t>31</t>
  </si>
  <si>
    <t>21</t>
  </si>
  <si>
    <t>2104</t>
  </si>
  <si>
    <t>DJELOVANJE PREDSJEDNIKA REPUBLIKE HRVATSKE</t>
  </si>
  <si>
    <t>32</t>
  </si>
  <si>
    <t>34</t>
  </si>
  <si>
    <t>37</t>
  </si>
  <si>
    <t>Naknade građanima i kućanstvima na temelju osiguranja i druge naknade</t>
  </si>
  <si>
    <t>TEHNIČKI I POMOĆNI POSLOVI UREDA PREDSJEDNIKA</t>
  </si>
  <si>
    <r>
      <rPr>
        <i/>
        <sz val="10"/>
        <rFont val="Arial"/>
        <family val="2"/>
        <charset val="238"/>
      </rPr>
      <t>Opći prihodi i primici</t>
    </r>
  </si>
  <si>
    <r>
      <rPr>
        <i/>
        <sz val="10"/>
        <rFont val="Arial"/>
        <family val="2"/>
        <charset val="238"/>
      </rPr>
      <t>Vlastiti prihodi</t>
    </r>
  </si>
  <si>
    <t xml:space="preserve">Početni plan za 2022. </t>
  </si>
  <si>
    <t>3.246.500</t>
  </si>
  <si>
    <t>19.445.500</t>
  </si>
  <si>
    <t>Plan 2022. nakon 1. rebalansa</t>
  </si>
  <si>
    <t>Plan 2022. nakon 2. rebalansa</t>
  </si>
  <si>
    <t>18.557.500</t>
  </si>
  <si>
    <t>3.076.500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</si>
</sst>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0" xfId="0" applyFont="1" applyFill="1" applyAlignment="1">
      <alignment horizontal="left" vertical="top" wrapText="1" readingOrder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horizontal="right" vertical="top"/>
    </xf>
    <xf numFmtId="0" fontId="1" fillId="0" borderId="0" xfId="0" applyFont="1" applyFill="1" applyAlignment="1">
      <alignment horizontal="left" vertical="top" wrapText="1" indent="1" readingOrder="1"/>
    </xf>
    <xf numFmtId="0" fontId="1" fillId="0" borderId="0" xfId="0" applyFont="1" applyFill="1" applyAlignment="1">
      <alignment horizontal="left" vertical="top" wrapText="1" indent="2" readingOrder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3" readingOrder="1"/>
    </xf>
    <xf numFmtId="0" fontId="1" fillId="0" borderId="0" xfId="0" applyFont="1" applyBorder="1" applyAlignment="1">
      <alignment horizontal="left"/>
    </xf>
    <xf numFmtId="0" fontId="1" fillId="0" borderId="0" xfId="0" applyFont="1" applyFill="1" applyAlignment="1">
      <alignment horizontal="left" vertical="top" wrapText="1" indent="4" readingOrder="1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Alignment="1">
      <alignment horizontal="left" vertical="top" wrapText="1" indent="3" readingOrder="1"/>
    </xf>
    <xf numFmtId="3" fontId="1" fillId="0" borderId="2" xfId="0" applyNumberFormat="1" applyFont="1" applyBorder="1" applyAlignment="1">
      <alignment horizontal="right" vertical="top"/>
    </xf>
    <xf numFmtId="1" fontId="1" fillId="0" borderId="0" xfId="0" applyNumberFormat="1" applyFont="1"/>
    <xf numFmtId="1" fontId="1" fillId="0" borderId="2" xfId="0" applyNumberFormat="1" applyFont="1" applyBorder="1"/>
    <xf numFmtId="0" fontId="1" fillId="0" borderId="2" xfId="0" applyNumberFormat="1" applyFont="1" applyBorder="1"/>
    <xf numFmtId="3" fontId="1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3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RowHeight="12.75" x14ac:dyDescent="0.2"/>
  <cols>
    <col min="1" max="1" width="13.42578125" customWidth="1"/>
    <col min="2" max="2" width="47" bestFit="1" customWidth="1"/>
    <col min="3" max="5" width="13.7109375" customWidth="1"/>
    <col min="9" max="9" width="10.28515625" customWidth="1"/>
  </cols>
  <sheetData>
    <row r="1" spans="1:9" ht="39" thickBot="1" x14ac:dyDescent="0.25">
      <c r="A1" s="2" t="s">
        <v>41</v>
      </c>
      <c r="B1" s="2" t="s">
        <v>42</v>
      </c>
      <c r="C1" s="3" t="s">
        <v>56</v>
      </c>
      <c r="D1" s="3" t="s">
        <v>59</v>
      </c>
      <c r="E1" s="3" t="s">
        <v>60</v>
      </c>
    </row>
    <row r="2" spans="1:9" x14ac:dyDescent="0.2">
      <c r="A2" s="9" t="s">
        <v>26</v>
      </c>
      <c r="B2" s="10" t="s">
        <v>43</v>
      </c>
      <c r="C2" s="27">
        <f>C3</f>
        <v>39024647</v>
      </c>
      <c r="D2" s="27">
        <f>D3</f>
        <v>41024647</v>
      </c>
      <c r="E2" s="27">
        <f>E3</f>
        <v>41024647</v>
      </c>
      <c r="H2" s="31"/>
      <c r="I2" s="31"/>
    </row>
    <row r="3" spans="1:9" x14ac:dyDescent="0.2">
      <c r="A3" s="9" t="s">
        <v>27</v>
      </c>
      <c r="B3" s="10" t="s">
        <v>28</v>
      </c>
      <c r="C3" s="27">
        <f>C6</f>
        <v>39024647</v>
      </c>
      <c r="D3" s="27">
        <f>D6</f>
        <v>41024647</v>
      </c>
      <c r="E3" s="27">
        <f>E6</f>
        <v>41024647</v>
      </c>
      <c r="H3" s="31"/>
      <c r="I3" s="31"/>
    </row>
    <row r="4" spans="1:9" x14ac:dyDescent="0.2">
      <c r="A4" s="11" t="s">
        <v>44</v>
      </c>
      <c r="B4" s="4" t="s">
        <v>0</v>
      </c>
      <c r="C4" s="26">
        <f>SUM(C9+C31+C48)</f>
        <v>38623647</v>
      </c>
      <c r="D4" s="26">
        <f>SUM(D9+D31+D48)</f>
        <v>40623647</v>
      </c>
      <c r="E4" s="26">
        <f>SUM(E9+E31+E48)</f>
        <v>40623647</v>
      </c>
      <c r="H4" s="31"/>
      <c r="I4" s="31"/>
    </row>
    <row r="5" spans="1:9" x14ac:dyDescent="0.2">
      <c r="A5" s="12" t="s">
        <v>45</v>
      </c>
      <c r="B5" s="4" t="s">
        <v>1</v>
      </c>
      <c r="C5" s="13">
        <f>C42</f>
        <v>401000</v>
      </c>
      <c r="D5" s="13">
        <f>D42</f>
        <v>401000</v>
      </c>
      <c r="E5" s="13">
        <f>E42</f>
        <v>401000</v>
      </c>
      <c r="H5" s="31"/>
      <c r="I5" s="31"/>
    </row>
    <row r="6" spans="1:9" x14ac:dyDescent="0.2">
      <c r="A6" s="14" t="s">
        <v>46</v>
      </c>
      <c r="B6" s="4" t="s">
        <v>2</v>
      </c>
      <c r="C6" s="26">
        <f>C7</f>
        <v>39024647</v>
      </c>
      <c r="D6" s="26">
        <f>D7</f>
        <v>41024647</v>
      </c>
      <c r="E6" s="26">
        <f>E7</f>
        <v>41024647</v>
      </c>
      <c r="H6" s="31"/>
      <c r="I6" s="31"/>
    </row>
    <row r="7" spans="1:9" ht="25.5" x14ac:dyDescent="0.2">
      <c r="A7" s="15" t="s">
        <v>47</v>
      </c>
      <c r="B7" s="16" t="s">
        <v>48</v>
      </c>
      <c r="C7" s="26">
        <f>SUM(C8+C30+C47)</f>
        <v>39024647</v>
      </c>
      <c r="D7" s="26">
        <f>SUM(D8+D30+D47)</f>
        <v>41024647</v>
      </c>
      <c r="E7" s="26">
        <f>SUM(E8+E30+E47)</f>
        <v>41024647</v>
      </c>
      <c r="H7" s="31"/>
      <c r="I7" s="31"/>
    </row>
    <row r="8" spans="1:9" x14ac:dyDescent="0.2">
      <c r="A8" s="5" t="s">
        <v>29</v>
      </c>
      <c r="B8" s="4" t="s">
        <v>3</v>
      </c>
      <c r="C8" s="26">
        <f>C9</f>
        <v>31362647</v>
      </c>
      <c r="D8" s="26">
        <f>D9</f>
        <v>30862647</v>
      </c>
      <c r="E8" s="26">
        <f>E9</f>
        <v>30637647</v>
      </c>
      <c r="H8" s="31"/>
      <c r="I8" s="31"/>
    </row>
    <row r="9" spans="1:9" x14ac:dyDescent="0.2">
      <c r="A9" s="17" t="s">
        <v>44</v>
      </c>
      <c r="B9" s="18" t="s">
        <v>54</v>
      </c>
      <c r="C9" s="26">
        <f>SUM(C10+C14+C20+C22+C24+C26)</f>
        <v>31362647</v>
      </c>
      <c r="D9" s="26">
        <f>SUM(D10+D14+D20+D22+D24+D26)</f>
        <v>30862647</v>
      </c>
      <c r="E9" s="26">
        <f>SUM(E10+E14+E20+E22+E24+E26)</f>
        <v>30637647</v>
      </c>
      <c r="H9" s="31"/>
      <c r="I9" s="31"/>
    </row>
    <row r="10" spans="1:9" x14ac:dyDescent="0.2">
      <c r="A10" s="19">
        <v>31</v>
      </c>
      <c r="B10" s="4" t="s">
        <v>4</v>
      </c>
      <c r="C10" s="26">
        <f>SUM(C11+C12+C13)</f>
        <v>23712547</v>
      </c>
      <c r="D10" s="26">
        <f>SUM(D11+D12+D13)</f>
        <v>23212547</v>
      </c>
      <c r="E10" s="26">
        <f>SUM(E11+E12+E13)</f>
        <v>22209547</v>
      </c>
      <c r="H10" s="31"/>
      <c r="I10" s="31"/>
    </row>
    <row r="11" spans="1:9" x14ac:dyDescent="0.2">
      <c r="A11" s="23">
        <v>311</v>
      </c>
      <c r="B11" s="4" t="s">
        <v>5</v>
      </c>
      <c r="C11" s="6" t="s">
        <v>30</v>
      </c>
      <c r="D11" s="29" t="s">
        <v>58</v>
      </c>
      <c r="E11" s="29" t="s">
        <v>61</v>
      </c>
      <c r="H11" s="31"/>
      <c r="I11" s="31"/>
    </row>
    <row r="12" spans="1:9" x14ac:dyDescent="0.2">
      <c r="A12" s="23">
        <v>312</v>
      </c>
      <c r="B12" s="4" t="s">
        <v>6</v>
      </c>
      <c r="C12" s="13">
        <v>475547</v>
      </c>
      <c r="D12" s="30">
        <v>520547</v>
      </c>
      <c r="E12" s="30">
        <v>575547</v>
      </c>
      <c r="H12" s="31"/>
      <c r="I12" s="31"/>
    </row>
    <row r="13" spans="1:9" x14ac:dyDescent="0.2">
      <c r="A13" s="23">
        <v>313</v>
      </c>
      <c r="B13" s="4" t="s">
        <v>7</v>
      </c>
      <c r="C13" s="6" t="s">
        <v>31</v>
      </c>
      <c r="D13" s="29" t="s">
        <v>57</v>
      </c>
      <c r="E13" s="29" t="s">
        <v>62</v>
      </c>
      <c r="H13" s="31"/>
      <c r="I13" s="31"/>
    </row>
    <row r="14" spans="1:9" x14ac:dyDescent="0.2">
      <c r="A14" s="19" t="s">
        <v>49</v>
      </c>
      <c r="B14" s="4" t="s">
        <v>8</v>
      </c>
      <c r="C14" s="26">
        <f>SUM(C15+C16+C17+C18+C19)</f>
        <v>6876000</v>
      </c>
      <c r="D14" s="26">
        <f>SUM(D15+D16+D17+D18+D19)</f>
        <v>6876000</v>
      </c>
      <c r="E14" s="26">
        <f>SUM(E15+E16+E17+E18+E19)</f>
        <v>7531000</v>
      </c>
      <c r="H14" s="31"/>
      <c r="I14" s="31"/>
    </row>
    <row r="15" spans="1:9" x14ac:dyDescent="0.2">
      <c r="A15" s="23">
        <v>321</v>
      </c>
      <c r="B15" s="4" t="s">
        <v>9</v>
      </c>
      <c r="C15" s="6" t="s">
        <v>32</v>
      </c>
      <c r="D15" s="6" t="s">
        <v>32</v>
      </c>
      <c r="E15" s="26">
        <v>2190000</v>
      </c>
      <c r="H15" s="31"/>
      <c r="I15" s="31"/>
    </row>
    <row r="16" spans="1:9" x14ac:dyDescent="0.2">
      <c r="A16" s="23">
        <v>322</v>
      </c>
      <c r="B16" s="4" t="s">
        <v>10</v>
      </c>
      <c r="C16" s="13">
        <v>440000</v>
      </c>
      <c r="D16" s="13">
        <v>440000</v>
      </c>
      <c r="E16" s="13">
        <v>440000</v>
      </c>
      <c r="H16" s="31"/>
      <c r="I16" s="31"/>
    </row>
    <row r="17" spans="1:9" x14ac:dyDescent="0.2">
      <c r="A17" s="23">
        <v>323</v>
      </c>
      <c r="B17" s="4" t="s">
        <v>11</v>
      </c>
      <c r="C17" s="6" t="s">
        <v>33</v>
      </c>
      <c r="D17" s="6" t="s">
        <v>33</v>
      </c>
      <c r="E17" s="26">
        <v>2560000</v>
      </c>
      <c r="H17" s="31"/>
      <c r="I17" s="31"/>
    </row>
    <row r="18" spans="1:9" x14ac:dyDescent="0.2">
      <c r="A18" s="23">
        <v>324</v>
      </c>
      <c r="B18" s="4" t="s">
        <v>12</v>
      </c>
      <c r="C18" s="13">
        <v>80000</v>
      </c>
      <c r="D18" s="13">
        <v>80000</v>
      </c>
      <c r="E18" s="13">
        <v>360000</v>
      </c>
      <c r="H18" s="31"/>
      <c r="I18" s="31"/>
    </row>
    <row r="19" spans="1:9" x14ac:dyDescent="0.2">
      <c r="A19" s="23">
        <v>329</v>
      </c>
      <c r="B19" s="4" t="s">
        <v>13</v>
      </c>
      <c r="C19" s="6" t="s">
        <v>34</v>
      </c>
      <c r="D19" s="6" t="s">
        <v>34</v>
      </c>
      <c r="E19" s="26">
        <v>1981000</v>
      </c>
      <c r="H19" s="31"/>
      <c r="I19" s="31"/>
    </row>
    <row r="20" spans="1:9" x14ac:dyDescent="0.2">
      <c r="A20" s="19">
        <v>34</v>
      </c>
      <c r="B20" s="4" t="s">
        <v>14</v>
      </c>
      <c r="C20" s="13">
        <f>C21</f>
        <v>38700</v>
      </c>
      <c r="D20" s="13">
        <f>D21</f>
        <v>38700</v>
      </c>
      <c r="E20" s="13">
        <f>E21</f>
        <v>38700</v>
      </c>
      <c r="H20" s="31"/>
      <c r="I20" s="31"/>
    </row>
    <row r="21" spans="1:9" x14ac:dyDescent="0.2">
      <c r="A21" s="23">
        <v>343</v>
      </c>
      <c r="B21" s="4" t="s">
        <v>15</v>
      </c>
      <c r="C21" s="13">
        <v>38700</v>
      </c>
      <c r="D21" s="13">
        <v>38700</v>
      </c>
      <c r="E21" s="13">
        <v>38700</v>
      </c>
      <c r="H21" s="31"/>
      <c r="I21" s="31"/>
    </row>
    <row r="22" spans="1:9" ht="25.5" x14ac:dyDescent="0.2">
      <c r="A22" s="19" t="s">
        <v>51</v>
      </c>
      <c r="B22" s="20" t="s">
        <v>52</v>
      </c>
      <c r="C22" s="13">
        <f>C23</f>
        <v>400000</v>
      </c>
      <c r="D22" s="13">
        <f>D23</f>
        <v>400000</v>
      </c>
      <c r="E22" s="13">
        <f>E23</f>
        <v>400000</v>
      </c>
      <c r="H22" s="31"/>
      <c r="I22" s="31"/>
    </row>
    <row r="23" spans="1:9" x14ac:dyDescent="0.2">
      <c r="A23" s="23">
        <v>372</v>
      </c>
      <c r="B23" s="4" t="s">
        <v>16</v>
      </c>
      <c r="C23" s="13">
        <v>400000</v>
      </c>
      <c r="D23" s="13">
        <v>400000</v>
      </c>
      <c r="E23" s="13">
        <v>400000</v>
      </c>
      <c r="H23" s="31"/>
      <c r="I23" s="31"/>
    </row>
    <row r="24" spans="1:9" x14ac:dyDescent="0.2">
      <c r="A24" s="19">
        <v>38</v>
      </c>
      <c r="B24" s="4" t="s">
        <v>17</v>
      </c>
      <c r="C24" s="13">
        <f>C25</f>
        <v>62000</v>
      </c>
      <c r="D24" s="13">
        <f>D25</f>
        <v>62000</v>
      </c>
      <c r="E24" s="13">
        <f>E25</f>
        <v>62000</v>
      </c>
      <c r="H24" s="31"/>
      <c r="I24" s="31"/>
    </row>
    <row r="25" spans="1:9" x14ac:dyDescent="0.2">
      <c r="A25" s="23">
        <v>383</v>
      </c>
      <c r="B25" s="4" t="s">
        <v>18</v>
      </c>
      <c r="C25" s="13">
        <v>62000</v>
      </c>
      <c r="D25" s="13">
        <v>62000</v>
      </c>
      <c r="E25" s="13">
        <v>62000</v>
      </c>
      <c r="H25" s="31"/>
      <c r="I25" s="31"/>
    </row>
    <row r="26" spans="1:9" x14ac:dyDescent="0.2">
      <c r="A26" s="19">
        <v>42</v>
      </c>
      <c r="B26" s="4" t="s">
        <v>19</v>
      </c>
      <c r="C26" s="13">
        <f>SUM(C27+C28+C29)</f>
        <v>273400</v>
      </c>
      <c r="D26" s="13">
        <f>SUM(D27+D28+D29)</f>
        <v>273400</v>
      </c>
      <c r="E26" s="13">
        <f>SUM(E27+E28+E29)</f>
        <v>396400</v>
      </c>
      <c r="H26" s="31"/>
      <c r="I26" s="31"/>
    </row>
    <row r="27" spans="1:9" x14ac:dyDescent="0.2">
      <c r="A27" s="23">
        <v>422</v>
      </c>
      <c r="B27" s="4" t="s">
        <v>20</v>
      </c>
      <c r="C27" s="13">
        <v>270000</v>
      </c>
      <c r="D27" s="13">
        <v>270000</v>
      </c>
      <c r="E27" s="13">
        <v>393000</v>
      </c>
      <c r="H27" s="31"/>
      <c r="I27" s="31"/>
    </row>
    <row r="28" spans="1:9" x14ac:dyDescent="0.2">
      <c r="A28" s="23">
        <v>424</v>
      </c>
      <c r="B28" s="4" t="s">
        <v>21</v>
      </c>
      <c r="C28" s="13">
        <v>2400</v>
      </c>
      <c r="D28" s="13">
        <v>2400</v>
      </c>
      <c r="E28" s="13">
        <v>2400</v>
      </c>
      <c r="H28" s="31"/>
      <c r="I28" s="31"/>
    </row>
    <row r="29" spans="1:9" x14ac:dyDescent="0.2">
      <c r="A29" s="23">
        <v>425</v>
      </c>
      <c r="B29" s="4" t="s">
        <v>35</v>
      </c>
      <c r="C29" s="13">
        <v>1000</v>
      </c>
      <c r="D29" s="13">
        <v>1000</v>
      </c>
      <c r="E29" s="13">
        <v>1000</v>
      </c>
      <c r="H29" s="31"/>
      <c r="I29" s="31"/>
    </row>
    <row r="30" spans="1:9" ht="25.5" x14ac:dyDescent="0.2">
      <c r="A30" s="21" t="s">
        <v>36</v>
      </c>
      <c r="B30" s="20" t="s">
        <v>53</v>
      </c>
      <c r="C30" s="26">
        <f>SUM(C31+C42)</f>
        <v>6582000</v>
      </c>
      <c r="D30" s="26">
        <f>SUM(D31+D42)</f>
        <v>9082000</v>
      </c>
      <c r="E30" s="26">
        <f>SUM(E31+E42)</f>
        <v>9082000</v>
      </c>
      <c r="H30" s="31"/>
      <c r="I30" s="31"/>
    </row>
    <row r="31" spans="1:9" x14ac:dyDescent="0.2">
      <c r="A31" s="17" t="s">
        <v>44</v>
      </c>
      <c r="B31" s="18" t="s">
        <v>54</v>
      </c>
      <c r="C31" s="26">
        <f>SUM(C32+C38+C40)</f>
        <v>6181000</v>
      </c>
      <c r="D31" s="26">
        <f>SUM(D32+D38+D40)</f>
        <v>8681000</v>
      </c>
      <c r="E31" s="26">
        <f>SUM(E32+E38+E40)</f>
        <v>8681000</v>
      </c>
      <c r="H31" s="31"/>
      <c r="I31" s="31"/>
    </row>
    <row r="32" spans="1:9" x14ac:dyDescent="0.2">
      <c r="A32" s="19" t="s">
        <v>49</v>
      </c>
      <c r="B32" s="4" t="s">
        <v>8</v>
      </c>
      <c r="C32" s="26">
        <f>SUM(C33+C34+C35+C36+C37)</f>
        <v>6108000</v>
      </c>
      <c r="D32" s="28">
        <f>SUM(D33+D34+D35+D36+D37)</f>
        <v>8608000</v>
      </c>
      <c r="E32" s="28">
        <f>SUM(E33+E34+E35+E36+E37)</f>
        <v>8608000</v>
      </c>
      <c r="H32" s="31"/>
      <c r="I32" s="31"/>
    </row>
    <row r="33" spans="1:9" x14ac:dyDescent="0.2">
      <c r="A33" s="23">
        <v>321</v>
      </c>
      <c r="B33" s="4" t="s">
        <v>9</v>
      </c>
      <c r="C33" s="13">
        <v>50000</v>
      </c>
      <c r="D33" s="13">
        <v>50000</v>
      </c>
      <c r="E33" s="13">
        <v>50000</v>
      </c>
      <c r="H33" s="31"/>
      <c r="I33" s="31"/>
    </row>
    <row r="34" spans="1:9" x14ac:dyDescent="0.2">
      <c r="A34" s="23">
        <v>322</v>
      </c>
      <c r="B34" s="4" t="s">
        <v>10</v>
      </c>
      <c r="C34" s="6" t="s">
        <v>37</v>
      </c>
      <c r="D34" s="29" t="s">
        <v>40</v>
      </c>
      <c r="E34" s="29" t="s">
        <v>40</v>
      </c>
      <c r="H34" s="31"/>
      <c r="I34" s="31"/>
    </row>
    <row r="35" spans="1:9" x14ac:dyDescent="0.2">
      <c r="A35" s="23">
        <v>323</v>
      </c>
      <c r="B35" s="4" t="s">
        <v>11</v>
      </c>
      <c r="C35" s="6" t="s">
        <v>38</v>
      </c>
      <c r="D35" s="6" t="s">
        <v>38</v>
      </c>
      <c r="E35" s="6" t="s">
        <v>38</v>
      </c>
      <c r="H35" s="31"/>
      <c r="I35" s="31"/>
    </row>
    <row r="36" spans="1:9" x14ac:dyDescent="0.2">
      <c r="A36" s="23">
        <v>324</v>
      </c>
      <c r="B36" s="4" t="s">
        <v>12</v>
      </c>
      <c r="C36" s="13">
        <v>1000</v>
      </c>
      <c r="D36" s="13">
        <v>1000</v>
      </c>
      <c r="E36" s="13">
        <v>1000</v>
      </c>
      <c r="H36" s="31"/>
      <c r="I36" s="31"/>
    </row>
    <row r="37" spans="1:9" x14ac:dyDescent="0.2">
      <c r="A37" s="23">
        <v>329</v>
      </c>
      <c r="B37" s="4" t="s">
        <v>13</v>
      </c>
      <c r="C37" s="13">
        <v>15000</v>
      </c>
      <c r="D37" s="13">
        <v>15000</v>
      </c>
      <c r="E37" s="13">
        <v>15000</v>
      </c>
      <c r="H37" s="31"/>
      <c r="I37" s="31"/>
    </row>
    <row r="38" spans="1:9" x14ac:dyDescent="0.2">
      <c r="A38" s="19" t="s">
        <v>50</v>
      </c>
      <c r="B38" s="4" t="s">
        <v>14</v>
      </c>
      <c r="C38" s="13">
        <f>C39</f>
        <v>33000</v>
      </c>
      <c r="D38" s="13">
        <f>D39</f>
        <v>33000</v>
      </c>
      <c r="E38" s="13">
        <f>E39</f>
        <v>33000</v>
      </c>
      <c r="H38" s="31"/>
      <c r="I38" s="31"/>
    </row>
    <row r="39" spans="1:9" x14ac:dyDescent="0.2">
      <c r="A39" s="23">
        <v>343</v>
      </c>
      <c r="B39" s="4" t="s">
        <v>15</v>
      </c>
      <c r="C39" s="13">
        <v>33000</v>
      </c>
      <c r="D39" s="13">
        <v>33000</v>
      </c>
      <c r="E39" s="13">
        <v>33000</v>
      </c>
      <c r="H39" s="31"/>
      <c r="I39" s="31"/>
    </row>
    <row r="40" spans="1:9" x14ac:dyDescent="0.2">
      <c r="A40" s="19">
        <v>38</v>
      </c>
      <c r="B40" s="4" t="s">
        <v>17</v>
      </c>
      <c r="C40" s="13">
        <f>C41</f>
        <v>40000</v>
      </c>
      <c r="D40" s="13">
        <f>D41</f>
        <v>40000</v>
      </c>
      <c r="E40" s="13">
        <f>E41</f>
        <v>40000</v>
      </c>
      <c r="H40" s="31"/>
      <c r="I40" s="31"/>
    </row>
    <row r="41" spans="1:9" x14ac:dyDescent="0.2">
      <c r="A41" s="23">
        <v>383</v>
      </c>
      <c r="B41" s="4" t="s">
        <v>18</v>
      </c>
      <c r="C41" s="13">
        <v>40000</v>
      </c>
      <c r="D41" s="13">
        <v>40000</v>
      </c>
      <c r="E41" s="13">
        <v>40000</v>
      </c>
      <c r="H41" s="31"/>
      <c r="I41" s="31"/>
    </row>
    <row r="42" spans="1:9" x14ac:dyDescent="0.2">
      <c r="A42" s="17" t="s">
        <v>45</v>
      </c>
      <c r="B42" s="18" t="s">
        <v>55</v>
      </c>
      <c r="C42" s="13">
        <f>SUM(C43+C45)</f>
        <v>401000</v>
      </c>
      <c r="D42" s="13">
        <f>SUM(D43+D45)</f>
        <v>401000</v>
      </c>
      <c r="E42" s="13">
        <f>SUM(E43+E45)</f>
        <v>401000</v>
      </c>
      <c r="H42" s="31"/>
      <c r="I42" s="31"/>
    </row>
    <row r="43" spans="1:9" x14ac:dyDescent="0.2">
      <c r="A43" s="19" t="s">
        <v>49</v>
      </c>
      <c r="B43" s="4" t="s">
        <v>8</v>
      </c>
      <c r="C43" s="13">
        <f>C44</f>
        <v>400000</v>
      </c>
      <c r="D43" s="13">
        <f>D44</f>
        <v>400000</v>
      </c>
      <c r="E43" s="13">
        <f>E44</f>
        <v>400000</v>
      </c>
      <c r="H43" s="31"/>
      <c r="I43" s="31"/>
    </row>
    <row r="44" spans="1:9" x14ac:dyDescent="0.2">
      <c r="A44" s="23">
        <v>322</v>
      </c>
      <c r="B44" s="4" t="s">
        <v>10</v>
      </c>
      <c r="C44" s="13">
        <v>400000</v>
      </c>
      <c r="D44" s="13">
        <v>400000</v>
      </c>
      <c r="E44" s="13">
        <v>400000</v>
      </c>
      <c r="H44" s="31"/>
      <c r="I44" s="31"/>
    </row>
    <row r="45" spans="1:9" x14ac:dyDescent="0.2">
      <c r="A45" s="19">
        <v>34</v>
      </c>
      <c r="B45" s="4" t="s">
        <v>14</v>
      </c>
      <c r="C45" s="13">
        <f>C46</f>
        <v>1000</v>
      </c>
      <c r="D45" s="13">
        <f>D46</f>
        <v>1000</v>
      </c>
      <c r="E45" s="13">
        <f>E46</f>
        <v>1000</v>
      </c>
      <c r="H45" s="31"/>
      <c r="I45" s="31"/>
    </row>
    <row r="46" spans="1:9" x14ac:dyDescent="0.2">
      <c r="A46" s="23">
        <v>343</v>
      </c>
      <c r="B46" s="4" t="s">
        <v>15</v>
      </c>
      <c r="C46" s="13">
        <v>1000</v>
      </c>
      <c r="D46" s="13">
        <v>1000</v>
      </c>
      <c r="E46" s="13">
        <v>1000</v>
      </c>
      <c r="H46" s="31"/>
      <c r="I46" s="31"/>
    </row>
    <row r="47" spans="1:9" x14ac:dyDescent="0.2">
      <c r="A47" s="5" t="s">
        <v>39</v>
      </c>
      <c r="B47" s="4" t="s">
        <v>25</v>
      </c>
      <c r="C47" s="13">
        <f>C48</f>
        <v>1080000</v>
      </c>
      <c r="D47" s="13">
        <f>D48</f>
        <v>1080000</v>
      </c>
      <c r="E47" s="13">
        <f>E48</f>
        <v>1305000</v>
      </c>
      <c r="H47" s="31"/>
      <c r="I47" s="31"/>
    </row>
    <row r="48" spans="1:9" x14ac:dyDescent="0.2">
      <c r="A48" s="17" t="s">
        <v>44</v>
      </c>
      <c r="B48" s="18" t="s">
        <v>54</v>
      </c>
      <c r="C48" s="13">
        <f>SUM(C49+C51)</f>
        <v>1080000</v>
      </c>
      <c r="D48" s="13">
        <f>SUM(D49+D51)</f>
        <v>1080000</v>
      </c>
      <c r="E48" s="13">
        <f>SUM(E49+E51)</f>
        <v>1305000</v>
      </c>
      <c r="H48" s="31"/>
      <c r="I48" s="31"/>
    </row>
    <row r="49" spans="1:9" x14ac:dyDescent="0.2">
      <c r="A49" s="19">
        <v>41</v>
      </c>
      <c r="B49" s="4" t="s">
        <v>23</v>
      </c>
      <c r="C49" s="13">
        <f>C50</f>
        <v>500000</v>
      </c>
      <c r="D49" s="13">
        <f>D50</f>
        <v>500000</v>
      </c>
      <c r="E49" s="13">
        <f>E50</f>
        <v>625000</v>
      </c>
      <c r="H49" s="31"/>
      <c r="I49" s="31"/>
    </row>
    <row r="50" spans="1:9" x14ac:dyDescent="0.2">
      <c r="A50" s="23">
        <v>412</v>
      </c>
      <c r="B50" s="4" t="s">
        <v>24</v>
      </c>
      <c r="C50" s="13">
        <v>500000</v>
      </c>
      <c r="D50" s="13">
        <v>500000</v>
      </c>
      <c r="E50" s="13">
        <v>625000</v>
      </c>
      <c r="H50" s="31"/>
      <c r="I50" s="31"/>
    </row>
    <row r="51" spans="1:9" x14ac:dyDescent="0.2">
      <c r="A51" s="19">
        <v>42</v>
      </c>
      <c r="B51" s="4" t="s">
        <v>19</v>
      </c>
      <c r="C51" s="13">
        <f>SUM(C52+C53)</f>
        <v>580000</v>
      </c>
      <c r="D51" s="13">
        <f>SUM(D52+D53)</f>
        <v>580000</v>
      </c>
      <c r="E51" s="13">
        <f>SUM(E52+E53)</f>
        <v>680000</v>
      </c>
      <c r="H51" s="31"/>
      <c r="I51" s="31"/>
    </row>
    <row r="52" spans="1:9" x14ac:dyDescent="0.2">
      <c r="A52" s="23">
        <v>422</v>
      </c>
      <c r="B52" s="4" t="s">
        <v>20</v>
      </c>
      <c r="C52" s="13">
        <v>450000</v>
      </c>
      <c r="D52" s="13">
        <v>450000</v>
      </c>
      <c r="E52" s="13">
        <v>550000</v>
      </c>
      <c r="H52" s="31"/>
      <c r="I52" s="31"/>
    </row>
    <row r="53" spans="1:9" x14ac:dyDescent="0.2">
      <c r="A53" s="24">
        <v>426</v>
      </c>
      <c r="B53" s="25" t="s">
        <v>22</v>
      </c>
      <c r="C53" s="22">
        <v>130000</v>
      </c>
      <c r="D53" s="22">
        <v>130000</v>
      </c>
      <c r="E53" s="22">
        <v>130000</v>
      </c>
      <c r="H53" s="31"/>
      <c r="I53" s="31"/>
    </row>
    <row r="54" spans="1:9" x14ac:dyDescent="0.2">
      <c r="A54" s="1"/>
      <c r="B54" s="1"/>
      <c r="C54" s="7"/>
      <c r="D54" s="7"/>
      <c r="E54" s="7"/>
    </row>
    <row r="55" spans="1:9" x14ac:dyDescent="0.2">
      <c r="A55" s="1"/>
      <c r="B55" s="1"/>
      <c r="C55" s="7"/>
      <c r="D55" s="7"/>
      <c r="E55" s="7"/>
    </row>
    <row r="56" spans="1:9" x14ac:dyDescent="0.2">
      <c r="A56" s="1"/>
      <c r="B56" s="1"/>
      <c r="C56" s="7"/>
      <c r="D56" s="7"/>
      <c r="E56" s="7"/>
    </row>
    <row r="57" spans="1:9" x14ac:dyDescent="0.2">
      <c r="A57" s="1"/>
      <c r="B57" s="1"/>
      <c r="C57" s="7"/>
      <c r="D57" s="7"/>
      <c r="E57" s="7"/>
    </row>
    <row r="58" spans="1:9" x14ac:dyDescent="0.2">
      <c r="C58" s="8"/>
      <c r="D58" s="8"/>
      <c r="E58" s="8"/>
    </row>
    <row r="59" spans="1:9" x14ac:dyDescent="0.2">
      <c r="C59" s="8"/>
      <c r="D59" s="8"/>
      <c r="E59" s="8"/>
    </row>
    <row r="60" spans="1:9" x14ac:dyDescent="0.2">
      <c r="C60" s="8"/>
      <c r="D60" s="8"/>
      <c r="E60" s="8"/>
    </row>
    <row r="61" spans="1:9" x14ac:dyDescent="0.2">
      <c r="C61" s="8"/>
      <c r="D61" s="8"/>
      <c r="E61" s="8"/>
    </row>
    <row r="62" spans="1:9" x14ac:dyDescent="0.2">
      <c r="C62" s="8"/>
      <c r="D62" s="8"/>
      <c r="E62" s="8"/>
    </row>
    <row r="63" spans="1:9" x14ac:dyDescent="0.2">
      <c r="C63" s="8"/>
      <c r="D63" s="8"/>
      <c r="E63" s="8"/>
    </row>
    <row r="64" spans="1:9" x14ac:dyDescent="0.2">
      <c r="C64" s="8"/>
      <c r="D64" s="8"/>
      <c r="E64" s="8"/>
    </row>
    <row r="65" spans="3:5" x14ac:dyDescent="0.2">
      <c r="C65" s="8"/>
      <c r="D65" s="8"/>
      <c r="E65" s="8"/>
    </row>
    <row r="66" spans="3:5" x14ac:dyDescent="0.2">
      <c r="C66" s="8"/>
      <c r="D66" s="8"/>
      <c r="E66" s="8"/>
    </row>
    <row r="67" spans="3:5" x14ac:dyDescent="0.2">
      <c r="C67" s="8"/>
      <c r="D67" s="8"/>
      <c r="E67" s="8"/>
    </row>
    <row r="68" spans="3:5" x14ac:dyDescent="0.2">
      <c r="C68" s="8"/>
      <c r="D68" s="8"/>
      <c r="E68" s="8"/>
    </row>
    <row r="69" spans="3:5" x14ac:dyDescent="0.2">
      <c r="C69" s="8"/>
      <c r="D69" s="8"/>
      <c r="E69" s="8"/>
    </row>
  </sheetData>
  <pageMargins left="0" right="0" top="0" bottom="0" header="0.31496062992125984" footer="0.31496062992125984"/>
  <pageSetup paperSize="9" scale="95" orientation="portrait" verticalDpi="0" r:id="rId1"/>
  <ignoredErrors>
    <ignoredError sqref="C34:E47 C21:E21" numberStoredAsText="1"/>
    <ignoredError sqref="C48:E52 C11:E20" numberStoredAsText="1" formula="1"/>
    <ignoredError sqref="C53:E53 C7:E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015 05 - 2. rebalans</vt:lpstr>
      <vt:lpstr>'015 05 - 2. rebalans'!Print_Area</vt:lpstr>
    </vt:vector>
  </TitlesOfParts>
  <Company>Investintech.com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xx</cp:lastModifiedBy>
  <cp:lastPrinted>2022-11-17T08:46:56Z</cp:lastPrinted>
  <dcterms:created xsi:type="dcterms:W3CDTF">2021-11-30T03:56:01Z</dcterms:created>
  <dcterms:modified xsi:type="dcterms:W3CDTF">2022-11-17T10:16:57Z</dcterms:modified>
</cp:coreProperties>
</file>