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Plan prihoda" sheetId="4" r:id="rId4"/>
    <sheet name="List1" sheetId="5" state="hidden" r:id="rId5"/>
    <sheet name="List2" sheetId="6" state="hidden" r:id="rId6"/>
    <sheet name="Sheet2" sheetId="7" state="hidden" r:id="rId7"/>
  </sheets>
  <externalReferences>
    <externalReference r:id="rId10"/>
  </externalReferences>
  <definedNames>
    <definedName name="_xlfn.IFERROR" hidden="1">#NAME?</definedName>
    <definedName name="_xlfn.VALUETOTEXT" hidden="1">#NAME?</definedName>
    <definedName name="BEx768KPSQ72NFZI1DSHLMYOAJB4" hidden="1">'Plan prihoda'!$E$9:$I$15</definedName>
    <definedName name="BExF0FDTSLD2H2BL1BV89V91RA11" hidden="1">'Plan prihoda'!$E$1:$E$1</definedName>
    <definedName name="SAPBEXhrIndnt" hidden="1">1</definedName>
    <definedName name="SAPBEXq0001" localSheetId="0">'Plan prihoda'!$E$9:$I$15</definedName>
    <definedName name="SAPBEXq0001f48UWM535N6VOUF3NIEWN32K2C" localSheetId="0">'Plan prihoda'!$E$5:$F$5</definedName>
    <definedName name="SAPBEXq0001fDPQPOVB8Y1BEM70IDP1WOMNIK" localSheetId="0">'Plan prihoda'!$E$2:$F$2</definedName>
    <definedName name="SAPBEXq0001fZ_CMMTITE" localSheetId="0">'Plan prihoda'!#REF!</definedName>
    <definedName name="SAPBEXq0001fZ_FUNAREA" localSheetId="0">'Plan prihoda'!#REF!</definedName>
    <definedName name="SAPBEXq0001fZ_FUND" localSheetId="0">'Plan prihoda'!$E$3:$F$3</definedName>
    <definedName name="SAPBEXq0001fZ_FUNDCTR" localSheetId="0">'Plan prihoda'!#REF!</definedName>
    <definedName name="SAPBEXq0001fZ_FUNDCTR__Z_GLAVA" localSheetId="0">'Plan prihoda'!#REF!</definedName>
    <definedName name="SAPBEXq0001fZ_FUNDCTR__Z_RAZDJEL" localSheetId="0">'Plan prihoda'!#REF!</definedName>
    <definedName name="SAPBEXq0001fZ_FUNDCTR__ZPROGRAM" localSheetId="0">'Plan prihoda'!#REF!</definedName>
    <definedName name="SAPBEXq0001fZ_GLAVA" localSheetId="0">'Plan prihoda'!#REF!</definedName>
    <definedName name="SAPBEXq0001fZ_RAZDJEL" localSheetId="0">'Plan prihoda'!#REF!</definedName>
    <definedName name="SAPBEXq0001tFILTER_0FISCVARNT" localSheetId="0">'Plan prihoda'!#REF!</definedName>
    <definedName name="SAPBEXq0001tFILTER_Z_CMMTITE" localSheetId="0">'Plan prihoda'!#REF!</definedName>
    <definedName name="SAPBEXq0001tFILTER_Z_FM_AREA" localSheetId="0">'Plan prihoda'!#REF!</definedName>
    <definedName name="SAPBEXq0001tFILTER_Z_FUNDCTR" localSheetId="0">'Plan prihoda'!#REF!</definedName>
    <definedName name="SAPBEXq0001tFILTER_Z_FUNDCTR__Z_RAZDJEL" localSheetId="0">'Plan prihoda'!#REF!</definedName>
    <definedName name="SAPBEXq0001tFILTER_Z_RAZDJEL" localSheetId="0">'Plan prihoda'!#REF!</definedName>
    <definedName name="SAPBEXq0001tREPTXTLG" localSheetId="0">'Plan prihoda'!$E$1:$F$1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<sst xmlns="http://schemas.openxmlformats.org/spreadsheetml/2006/main" count="1932" uniqueCount="257">
  <si>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</si>
  <si>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</si>
  <si>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</si>
  <si>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</si>
  <si>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</si>
  <si>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</si>
  <si>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</si>
  <si>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</si>
  <si>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</si>
  <si>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</si>
  <si>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</si>
  <si>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</si>
  <si>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</si>
  <si>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</si>
  <si>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</si>
  <si>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</si>
  <si>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</si>
  <si>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</si>
  <si>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</si>
  <si>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</si>
  <si>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</si>
  <si>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</si>
  <si>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</si>
  <si>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</si>
  <si>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</si>
  <si>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</si>
  <si>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</si>
  <si>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</si>
  <si>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</si>
  <si>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</si>
  <si>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</si>
  <si>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</si>
  <si>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</si>
  <si>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</si>
  <si>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</si>
  <si>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</si>
  <si>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</si>
  <si>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</si>
  <si>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</si>
  <si>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</si>
  <si>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</si>
  <si>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</si>
  <si>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</si>
  <si>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</si>
  <si>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</si>
  <si>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</si>
  <si>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</si>
  <si>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</si>
  <si>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</si>
  <si>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</si>
  <si>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</si>
  <si>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</si>
  <si>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</si>
  <si>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</si>
  <si>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</si>
  <si>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</si>
  <si>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</si>
  <si>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</si>
  <si>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</si>
  <si>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</si>
  <si>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</si>
  <si>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</si>
  <si>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</si>
  <si>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</si>
  <si>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</si>
  <si>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</si>
  <si>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</si>
  <si>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</si>
  <si>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</si>
  <si>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</si>
  <si>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</si>
  <si>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</si>
  <si>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</si>
  <si>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</si>
  <si>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</si>
  <si>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</si>
  <si>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</si>
  <si>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</si>
  <si>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</si>
  <si>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</si>
  <si>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</si>
  <si>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</si>
  <si>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</si>
  <si>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</si>
  <si>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</si>
  <si>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</si>
  <si>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</si>
  <si>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</si>
  <si>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</si>
  <si>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</si>
  <si>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</si>
  <si>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</si>
  <si>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</si>
  <si>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</si>
  <si>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</si>
  <si>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</si>
  <si>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</si>
  <si>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</si>
  <si>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</si>
  <si>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</si>
  <si>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</si>
  <si>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</si>
  <si>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</si>
  <si>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</si>
  <si>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</si>
  <si>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</si>
  <si>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</si>
  <si>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</si>
  <si>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</si>
  <si>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</si>
  <si>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</si>
  <si>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</si>
  <si>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</si>
  <si>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</si>
  <si>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</si>
  <si>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</si>
  <si>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</si>
  <si>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</si>
  <si>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</si>
  <si>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</si>
  <si>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</si>
  <si>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</si>
  <si>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</si>
  <si>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</si>
  <si>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</si>
  <si>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</si>
  <si>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</si>
  <si>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</si>
  <si>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</si>
  <si>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</si>
  <si>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</si>
  <si>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</si>
  <si>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</si>
  <si>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</si>
  <si>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</si>
  <si>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</si>
  <si>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</si>
  <si>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</si>
  <si>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</si>
  <si>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</si>
  <si>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</si>
  <si>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</si>
  <si>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</si>
  <si>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</si>
  <si>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</si>
  <si>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</si>
  <si>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</si>
  <si>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</si>
  <si>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</si>
  <si>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</si>
  <si>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</si>
  <si>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</si>
  <si>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</si>
  <si>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</si>
  <si>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</si>
  <si>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</si>
  <si>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</si>
  <si>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</si>
  <si>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</si>
  <si>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</si>
  <si>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</si>
  <si>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</si>
  <si>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</si>
  <si>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</si>
  <si>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</si>
  <si>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</si>
  <si>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</si>
  <si>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</si>
  <si>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</si>
  <si>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</si>
  <si>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</si>
  <si>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</si>
  <si>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</si>
  <si>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</si>
  <si>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</si>
  <si>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</si>
  <si>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</si>
  <si>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</si>
  <si>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</si>
  <si>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</si>
  <si>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</si>
  <si>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</si>
  <si>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</si>
  <si>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</si>
  <si>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</si>
  <si>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</si>
  <si>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</si>
  <si>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</si>
  <si>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</si>
  <si>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</si>
  <si>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</si>
  <si>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</si>
  <si>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</si>
  <si>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</si>
  <si>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</si>
  <si>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</si>
  <si>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</si>
  <si>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</si>
  <si>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</si>
  <si>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</si>
  <si>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</si>
  <si>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</si>
  <si>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</si>
  <si>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</si>
  <si>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</si>
  <si>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</si>
  <si>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A. RAČUN PRIHODA I RASHODA</t>
  </si>
  <si>
    <t>Izvor</t>
  </si>
  <si>
    <t>Prihodi</t>
  </si>
  <si>
    <t>Broj slogova</t>
  </si>
  <si>
    <t>Razred stavke (E1)</t>
  </si>
  <si>
    <t>Skupina stavke (E2)</t>
  </si>
  <si>
    <t>DRRH/6</t>
  </si>
  <si>
    <t>Prihodi poslovanja</t>
  </si>
  <si>
    <t>DRRH/#</t>
  </si>
  <si>
    <t>DRRH/61</t>
  </si>
  <si>
    <t>Prihodi od poreza</t>
  </si>
  <si>
    <t>DRRH/62</t>
  </si>
  <si>
    <t>Doprinosi</t>
  </si>
  <si>
    <t>DRRH/63</t>
  </si>
  <si>
    <t>Pomoći iz inozemstva (darovnice) i od subjekata unutar općeg proračuna</t>
  </si>
  <si>
    <t>DRRH/64</t>
  </si>
  <si>
    <t>Prihodi od imovine</t>
  </si>
  <si>
    <t>DRRH/65</t>
  </si>
  <si>
    <t>Prihodi od upravnih i administrativnih pristojbi, pristojbi po posebnim propisima i naknada</t>
  </si>
  <si>
    <t>DRRH/66</t>
  </si>
  <si>
    <t>Prihodi od prodaje proizvoda i robe te pruženih usluga i prihodi od donacija</t>
  </si>
  <si>
    <t>DRRH/67</t>
  </si>
  <si>
    <t>Prihodi iz proračuna</t>
  </si>
  <si>
    <t>DRRH/68</t>
  </si>
  <si>
    <t>Kazne, upravne mjere i ostali prihodi</t>
  </si>
  <si>
    <t>DRRH/69</t>
  </si>
  <si>
    <t>Raspored prihoda i prijelazni računi</t>
  </si>
  <si>
    <t>DRRH/7</t>
  </si>
  <si>
    <t>Prihodi od prodaje nefinancijske imovine</t>
  </si>
  <si>
    <t>DRRH/71</t>
  </si>
  <si>
    <t>Prihodi od prodaje neproizvedene dugotrajne imovine</t>
  </si>
  <si>
    <t>DRRH/72</t>
  </si>
  <si>
    <t>Prihodi od prodaje proizvedene dugotrajne imovine</t>
  </si>
  <si>
    <t>DRRH/73</t>
  </si>
  <si>
    <t>Prihodi od prodaje plemenitih metala i ostalih pohranjenih vrijednosti</t>
  </si>
  <si>
    <t>DRRH/74</t>
  </si>
  <si>
    <t>Prihodi od prodaje proizvedene kratkotrajne imovine</t>
  </si>
  <si>
    <t>DRRH/79</t>
  </si>
  <si>
    <t>Raspored prihoda</t>
  </si>
  <si>
    <t>6XXX</t>
  </si>
  <si>
    <t>66YYY</t>
  </si>
  <si>
    <t>67YYY</t>
  </si>
  <si>
    <t>EUR</t>
  </si>
  <si>
    <t>Projekcija proračuna 
za 2025.</t>
  </si>
  <si>
    <t>UKUPNI PRIHODI</t>
  </si>
  <si>
    <t>Opći prihodi i primici</t>
  </si>
  <si>
    <t>Vlastiti prihodi</t>
  </si>
  <si>
    <t>31</t>
  </si>
  <si>
    <t>A1. PRIHODI POSLOVANJA I PRIHODI OD PRODAJE NEFINANCIJSKE IMOVINE</t>
  </si>
  <si>
    <t>Prijedlog proračuna 
za 2024.</t>
  </si>
  <si>
    <t>Projekcija proračuna 
za 2026.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</si>
</sst>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;\-\ #,##0\ &quot;EUR&quot;"/>
    <numFmt numFmtId="192" formatCode="#,##0\ &quot;EUR&quot;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4" fontId="3" fillId="33" borderId="9" applyNumberFormat="0" applyProtection="0">
      <alignment horizontal="left" vertical="center" indent="1"/>
    </xf>
    <xf numFmtId="0" fontId="9" fillId="34" borderId="9" applyNumberFormat="0" applyProtection="0">
      <alignment horizontal="left" vertical="center" indent="1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3" fillId="43" borderId="9" applyNumberFormat="0" applyProtection="0">
      <alignment horizontal="right" vertical="center"/>
    </xf>
    <xf numFmtId="4" fontId="5" fillId="44" borderId="9" applyNumberFormat="0" applyProtection="0">
      <alignment horizontal="left" vertical="center" indent="1"/>
    </xf>
    <xf numFmtId="4" fontId="3" fillId="45" borderId="10" applyNumberFormat="0" applyProtection="0">
      <alignment horizontal="left" vertical="center" indent="1"/>
    </xf>
    <xf numFmtId="4" fontId="6" fillId="46" borderId="0" applyNumberFormat="0" applyProtection="0">
      <alignment horizontal="left" vertical="center" indent="1"/>
    </xf>
    <xf numFmtId="0" fontId="11" fillId="34" borderId="9" applyNumberFormat="0" applyProtection="0">
      <alignment horizontal="center" vertical="center"/>
    </xf>
    <xf numFmtId="4" fontId="3" fillId="45" borderId="9" applyNumberFormat="0" applyProtection="0">
      <alignment horizontal="left" vertical="center" indent="1"/>
    </xf>
    <xf numFmtId="4" fontId="3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50" borderId="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3" fillId="51" borderId="9" applyNumberFormat="0" applyProtection="0">
      <alignment vertical="center"/>
    </xf>
    <xf numFmtId="4" fontId="4" fillId="51" borderId="9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3" fillId="51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5" borderId="9" applyNumberFormat="0" applyProtection="0">
      <alignment horizontal="right" vertical="center"/>
    </xf>
    <xf numFmtId="0" fontId="13" fillId="50" borderId="9" applyNumberFormat="0" applyProtection="0">
      <alignment horizontal="left" vertical="center" indent="1"/>
    </xf>
    <xf numFmtId="0" fontId="9" fillId="34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5" borderId="9" applyNumberFormat="0" applyProtection="0">
      <alignment horizontal="right" vertical="center"/>
    </xf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4" borderId="9" xfId="67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7" borderId="9" xfId="84" applyAlignment="1">
      <alignment horizontal="left" vertical="center" wrapText="1" indent="1"/>
    </xf>
    <xf numFmtId="0" fontId="3" fillId="47" borderId="9" xfId="82" applyNumberFormat="1" applyProtection="1">
      <alignment horizontal="left" vertical="center" indent="1"/>
      <protection locked="0"/>
    </xf>
    <xf numFmtId="0" fontId="3" fillId="45" borderId="9" xfId="81" applyNumberFormat="1" applyProtection="1" quotePrefix="1">
      <alignment horizontal="left" vertical="center" indent="1"/>
      <protection locked="0"/>
    </xf>
    <xf numFmtId="0" fontId="5" fillId="44" borderId="9" xfId="77" applyNumberFormat="1" applyProtection="1" quotePrefix="1">
      <alignment horizontal="left" vertical="center" indent="1"/>
      <protection locked="0"/>
    </xf>
    <xf numFmtId="0" fontId="10" fillId="0" borderId="0" xfId="101" applyProtection="1" quotePrefix="1">
      <alignment/>
      <protection locked="0"/>
    </xf>
    <xf numFmtId="0" fontId="10" fillId="0" borderId="0" xfId="101" applyProtection="1">
      <alignment/>
      <protection locked="0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3" fillId="50" borderId="9" xfId="99" quotePrefix="1">
      <alignment horizontal="left" vertical="center" indent="1"/>
    </xf>
    <xf numFmtId="3" fontId="14" fillId="0" borderId="9" xfId="97" applyNumberFormat="1">
      <alignment horizontal="right" vertical="center"/>
    </xf>
    <xf numFmtId="0" fontId="9" fillId="0" borderId="0" xfId="0" applyFont="1" applyFill="1" applyBorder="1" applyAlignment="1">
      <alignment/>
    </xf>
    <xf numFmtId="0" fontId="11" fillId="34" borderId="9" xfId="80" quotePrefix="1">
      <alignment horizontal="center" vertical="center"/>
    </xf>
    <xf numFmtId="0" fontId="12" fillId="0" borderId="9" xfId="83" applyAlignment="1" quotePrefix="1">
      <alignment horizontal="left" vertical="center" wrapText="1" indent="2"/>
    </xf>
    <xf numFmtId="0" fontId="13" fillId="50" borderId="9" xfId="99" applyAlignment="1" quotePrefix="1">
      <alignment horizontal="left" vertical="center" wrapText="1" indent="1"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9" fillId="34" borderId="9" xfId="67" quotePrefix="1">
      <alignment horizontal="left" vertical="center" indent="1"/>
    </xf>
    <xf numFmtId="0" fontId="9" fillId="34" borderId="9" xfId="67" applyAlignment="1" quotePrefix="1">
      <alignment horizontal="left" vertical="center" indent="1"/>
    </xf>
    <xf numFmtId="0" fontId="13" fillId="52" borderId="0" xfId="0" applyFont="1" applyFill="1" applyAlignment="1">
      <alignment/>
    </xf>
    <xf numFmtId="0" fontId="13" fillId="52" borderId="0" xfId="0" applyFont="1" applyFill="1" applyAlignment="1">
      <alignment wrapText="1"/>
    </xf>
    <xf numFmtId="0" fontId="13" fillId="0" borderId="0" xfId="0" applyFont="1" applyFill="1" applyAlignment="1">
      <alignment/>
    </xf>
    <xf numFmtId="0" fontId="18" fillId="0" borderId="0" xfId="59" applyFont="1" applyFill="1" applyAlignment="1">
      <alignment horizontal="left" vertical="center"/>
      <protection/>
    </xf>
    <xf numFmtId="0" fontId="15" fillId="0" borderId="0" xfId="59" applyFont="1" applyFill="1" applyAlignment="1">
      <alignment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 quotePrefix="1">
      <alignment/>
      <protection locked="0"/>
    </xf>
    <xf numFmtId="3" fontId="22" fillId="0" borderId="13" xfId="0" applyNumberFormat="1" applyFont="1" applyFill="1" applyBorder="1" applyAlignment="1">
      <alignment horizontal="center" vertical="center" wrapText="1"/>
    </xf>
    <xf numFmtId="3" fontId="22" fillId="0" borderId="13" xfId="67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3" fontId="16" fillId="0" borderId="15" xfId="0" applyNumberFormat="1" applyFont="1" applyFill="1" applyBorder="1" applyAlignment="1">
      <alignment horizontal="center" vertical="center" wrapText="1"/>
    </xf>
    <xf numFmtId="3" fontId="12" fillId="0" borderId="15" xfId="0" applyNumberFormat="1" applyFont="1" applyFill="1" applyBorder="1" applyAlignment="1">
      <alignment vertical="top" wrapText="1"/>
    </xf>
    <xf numFmtId="0" fontId="0" fillId="0" borderId="15" xfId="0" applyFill="1" applyBorder="1" applyAlignment="1">
      <alignment/>
    </xf>
    <xf numFmtId="3" fontId="5" fillId="0" borderId="15" xfId="63" applyNumberFormat="1" applyFont="1" applyFill="1" applyBorder="1">
      <alignment vertical="center"/>
    </xf>
    <xf numFmtId="3" fontId="13" fillId="0" borderId="16" xfId="0" applyNumberFormat="1" applyFont="1" applyFill="1" applyBorder="1" applyAlignment="1" quotePrefix="1">
      <alignment vertical="top" wrapText="1"/>
    </xf>
    <xf numFmtId="3" fontId="13" fillId="0" borderId="16" xfId="0" applyNumberFormat="1" applyFont="1" applyFill="1" applyBorder="1" applyAlignment="1">
      <alignment vertical="top" wrapText="1"/>
    </xf>
    <xf numFmtId="0" fontId="9" fillId="0" borderId="16" xfId="67" applyFill="1" applyBorder="1" quotePrefix="1">
      <alignment horizontal="left" vertical="center" indent="1"/>
    </xf>
    <xf numFmtId="0" fontId="13" fillId="0" borderId="16" xfId="99" applyFill="1" applyBorder="1" applyAlignment="1" quotePrefix="1">
      <alignment horizontal="left" vertical="center" wrapText="1" indent="1"/>
    </xf>
    <xf numFmtId="3" fontId="19" fillId="0" borderId="16" xfId="0" applyNumberFormat="1" applyFont="1" applyFill="1" applyBorder="1" applyAlignment="1" quotePrefix="1">
      <alignment vertical="top" wrapText="1"/>
    </xf>
    <xf numFmtId="3" fontId="19" fillId="0" borderId="16" xfId="0" applyNumberFormat="1" applyFont="1" applyFill="1" applyBorder="1" applyAlignment="1">
      <alignment vertical="top" wrapText="1"/>
    </xf>
    <xf numFmtId="0" fontId="11" fillId="0" borderId="16" xfId="80" applyFill="1" applyBorder="1" quotePrefix="1">
      <alignment horizontal="center" vertical="center"/>
    </xf>
    <xf numFmtId="3" fontId="12" fillId="0" borderId="16" xfId="0" applyNumberFormat="1" applyFont="1" applyFill="1" applyBorder="1" applyAlignment="1" quotePrefix="1">
      <alignment vertical="top" wrapText="1"/>
    </xf>
    <xf numFmtId="3" fontId="12" fillId="0" borderId="16" xfId="0" applyNumberFormat="1" applyFont="1" applyFill="1" applyBorder="1" applyAlignment="1">
      <alignment vertical="top" wrapText="1"/>
    </xf>
    <xf numFmtId="0" fontId="12" fillId="0" borderId="16" xfId="83" applyFont="1" applyFill="1" applyBorder="1" applyAlignment="1" quotePrefix="1">
      <alignment horizontal="left" vertical="center" wrapText="1" indent="2"/>
    </xf>
    <xf numFmtId="3" fontId="5" fillId="0" borderId="16" xfId="63" applyNumberFormat="1" applyFont="1" applyFill="1" applyBorder="1">
      <alignment vertical="center"/>
    </xf>
    <xf numFmtId="0" fontId="12" fillId="0" borderId="16" xfId="85" applyFont="1" applyFill="1" applyBorder="1" applyAlignment="1" quotePrefix="1">
      <alignment horizontal="left" vertical="center" wrapText="1" indent="3"/>
    </xf>
    <xf numFmtId="3" fontId="19" fillId="0" borderId="16" xfId="0" applyNumberFormat="1" applyFont="1" applyFill="1" applyBorder="1" applyAlignment="1" quotePrefix="1">
      <alignment vertical="top" wrapText="1"/>
    </xf>
    <xf numFmtId="3" fontId="19" fillId="0" borderId="16" xfId="0" applyNumberFormat="1" applyFont="1" applyFill="1" applyBorder="1" applyAlignment="1">
      <alignment vertical="top" wrapText="1"/>
    </xf>
    <xf numFmtId="0" fontId="19" fillId="0" borderId="16" xfId="87" applyFont="1" applyFill="1" applyBorder="1" applyAlignment="1" quotePrefix="1">
      <alignment horizontal="left" vertical="center" wrapText="1" indent="4"/>
    </xf>
    <xf numFmtId="0" fontId="19" fillId="0" borderId="16" xfId="87" applyFont="1" applyFill="1" applyBorder="1" quotePrefix="1">
      <alignment horizontal="left" vertical="center" wrapText="1"/>
    </xf>
    <xf numFmtId="3" fontId="20" fillId="0" borderId="16" xfId="97" applyNumberFormat="1" applyFont="1" applyFill="1" applyBorder="1">
      <alignment horizontal="right" vertical="center"/>
    </xf>
    <xf numFmtId="3" fontId="19" fillId="0" borderId="17" xfId="0" applyNumberFormat="1" applyFont="1" applyFill="1" applyBorder="1" applyAlignment="1" quotePrefix="1">
      <alignment vertical="top" wrapText="1"/>
    </xf>
    <xf numFmtId="3" fontId="19" fillId="0" borderId="17" xfId="0" applyNumberFormat="1" applyFont="1" applyFill="1" applyBorder="1" applyAlignment="1">
      <alignment vertical="top" wrapText="1"/>
    </xf>
    <xf numFmtId="0" fontId="19" fillId="0" borderId="17" xfId="87" applyFont="1" applyFill="1" applyBorder="1" applyAlignment="1" quotePrefix="1">
      <alignment horizontal="left" vertical="center" wrapText="1" indent="4"/>
    </xf>
    <xf numFmtId="0" fontId="19" fillId="0" borderId="17" xfId="87" applyFont="1" applyFill="1" applyBorder="1" quotePrefix="1">
      <alignment horizontal="left" vertical="center" wrapText="1"/>
    </xf>
    <xf numFmtId="3" fontId="20" fillId="0" borderId="17" xfId="97" applyNumberFormat="1" applyFont="1" applyFill="1" applyBorder="1">
      <alignment horizontal="right" vertical="center"/>
    </xf>
    <xf numFmtId="3" fontId="22" fillId="0" borderId="18" xfId="67" applyNumberFormat="1" applyFont="1" applyFill="1" applyBorder="1" applyAlignment="1">
      <alignment horizontal="center" vertical="center" wrapText="1"/>
    </xf>
    <xf numFmtId="3" fontId="16" fillId="0" borderId="19" xfId="0" applyNumberFormat="1" applyFont="1" applyFill="1" applyBorder="1" applyAlignment="1">
      <alignment horizontal="center" vertical="center"/>
    </xf>
    <xf numFmtId="3" fontId="22" fillId="0" borderId="20" xfId="0" applyNumberFormat="1" applyFont="1" applyFill="1" applyBorder="1" applyAlignment="1">
      <alignment horizontal="center" vertical="center" wrapText="1"/>
    </xf>
    <xf numFmtId="3" fontId="16" fillId="0" borderId="21" xfId="0" applyNumberFormat="1" applyFont="1" applyFill="1" applyBorder="1" applyAlignment="1">
      <alignment horizontal="center" vertical="center" wrapText="1"/>
    </xf>
    <xf numFmtId="0" fontId="18" fillId="0" borderId="0" xfId="59" applyFont="1" applyFill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5" fillId="0" borderId="0" xfId="60" applyFont="1" applyFill="1" applyAlignment="1">
      <alignment horizontal="center" vertic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2" xfId="57"/>
    <cellStyle name="Note" xfId="58"/>
    <cellStyle name="Obično_PRIHODI 04. -07." xfId="59"/>
    <cellStyle name="Obično_PRIHODI 04. -07. 2" xfId="60"/>
    <cellStyle name="Output" xfId="61"/>
    <cellStyle name="Percent" xfId="62"/>
    <cellStyle name="SAPBEXaggData" xfId="63"/>
    <cellStyle name="SAPBEXaggDataEmph" xfId="64"/>
    <cellStyle name="SAPBEXaggItem" xfId="65"/>
    <cellStyle name="SAPBEXaggItemX" xfId="66"/>
    <cellStyle name="SAPBEXchaText" xfId="67"/>
    <cellStyle name="SAPBEXexcBad7" xfId="68"/>
    <cellStyle name="SAPBEXexcBad8" xfId="69"/>
    <cellStyle name="SAPBEXexcBad9" xfId="70"/>
    <cellStyle name="SAPBEXexcCritical4" xfId="71"/>
    <cellStyle name="SAPBEXexcCritical5" xfId="72"/>
    <cellStyle name="SAPBEXexcCritical6" xfId="73"/>
    <cellStyle name="SAPBEXexcGood1" xfId="74"/>
    <cellStyle name="SAPBEXexcGood2" xfId="75"/>
    <cellStyle name="SAPBEXexcGood3" xfId="76"/>
    <cellStyle name="SAPBEXfilterDrill" xfId="77"/>
    <cellStyle name="SAPBEXfilterItem" xfId="78"/>
    <cellStyle name="SAPBEXfilterText" xfId="79"/>
    <cellStyle name="SAPBEXformats" xfId="80"/>
    <cellStyle name="SAPBEXheaderItem" xfId="81"/>
    <cellStyle name="SAPBEXheaderText" xfId="82"/>
    <cellStyle name="SAPBEXHLevel0" xfId="83"/>
    <cellStyle name="SAPBEXHLevel0X" xfId="84"/>
    <cellStyle name="SAPBEXHLevel1" xfId="85"/>
    <cellStyle name="SAPBEXHLevel1X" xfId="86"/>
    <cellStyle name="SAPBEXHLevel2" xfId="87"/>
    <cellStyle name="SAPBEXHLevel2X" xfId="88"/>
    <cellStyle name="SAPBEXHLevel3" xfId="89"/>
    <cellStyle name="SAPBEXHLevel3X" xfId="90"/>
    <cellStyle name="SAPBEXinputData" xfId="91"/>
    <cellStyle name="SAPBEXinputData 2" xfId="92"/>
    <cellStyle name="SAPBEXresData" xfId="93"/>
    <cellStyle name="SAPBEXresDataEmph" xfId="94"/>
    <cellStyle name="SAPBEXresItem" xfId="95"/>
    <cellStyle name="SAPBEXresItemX" xfId="96"/>
    <cellStyle name="SAPBEXstdData" xfId="97"/>
    <cellStyle name="SAPBEXstdDataEmph" xfId="98"/>
    <cellStyle name="SAPBEXstdItem" xfId="99"/>
    <cellStyle name="SAPBEXstdItemX" xfId="100"/>
    <cellStyle name="SAPBEXtitle" xfId="101"/>
    <cellStyle name="SAPBEXundefined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152400</xdr:colOff>
      <xdr:row>8</xdr:row>
      <xdr:rowOff>0</xdr:rowOff>
    </xdr:from>
    <xdr:to>
      <xdr:col>9</xdr:col>
      <xdr:colOff>342900</xdr:colOff>
      <xdr:row>14</xdr:row>
      <xdr:rowOff>152400</xdr:rowOff>
    </xdr:to>
    <xdr:pic macro="[1]!DesignIconClicked">
      <xdr:nvPicPr>
        <xdr:cNvPr id="1" name="BEx5CA4FVL7DQ17MNUR2TECUR531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1695450"/>
          <a:ext cx="3333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152400</xdr:colOff>
      <xdr:row>0</xdr:row>
      <xdr:rowOff>0</xdr:rowOff>
    </xdr:from>
    <xdr:to>
      <xdr:col>6</xdr:col>
      <xdr:colOff>152400</xdr:colOff>
      <xdr:row>0</xdr:row>
      <xdr:rowOff>247650</xdr:rowOff>
    </xdr:to>
    <xdr:pic macro="[1]!DesignIconClicked">
      <xdr:nvPicPr>
        <xdr:cNvPr id="2" name="BExF3B2VMG92CNTD5CBKZAMBGBEQ" descr="infofield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819150</xdr:colOff>
      <xdr:row>16</xdr:row>
      <xdr:rowOff>152400</xdr:rowOff>
    </xdr:to>
    <xdr:pic macro="[1]!DesignIconClicked">
      <xdr:nvPicPr>
        <xdr:cNvPr id="1" name="BExOGZX3K7L92RI7OI1J7WOUL32P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752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76200</xdr:colOff>
      <xdr:row>0</xdr:row>
      <xdr:rowOff>57150</xdr:rowOff>
    </xdr:to>
    <xdr:pic macro="[1]!DesignIconClicked">
      <xdr:nvPicPr>
        <xdr:cNvPr id="2" name="BExODA3RQ2M4EET0IHNCLLFO3UE2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28575</xdr:colOff>
      <xdr:row>0</xdr:row>
      <xdr:rowOff>85725</xdr:rowOff>
    </xdr:from>
    <xdr:to>
      <xdr:col>0</xdr:col>
      <xdr:colOff>76200</xdr:colOff>
      <xdr:row>0</xdr:row>
      <xdr:rowOff>133350</xdr:rowOff>
    </xdr:to>
    <xdr:pic macro="[1]!DesignIconClicked">
      <xdr:nvPicPr>
        <xdr:cNvPr id="3" name="BExS5G0DDHTET0NUOD6IQSNUA1KF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9525</xdr:rowOff>
    </xdr:from>
    <xdr:to>
      <xdr:col>1</xdr:col>
      <xdr:colOff>76200</xdr:colOff>
      <xdr:row>0</xdr:row>
      <xdr:rowOff>57150</xdr:rowOff>
    </xdr:to>
    <xdr:pic macro="[1]!DesignIconClicked">
      <xdr:nvPicPr>
        <xdr:cNvPr id="4" name="BExD80IW02RCRW5IPOSF3MEOYUSO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0</xdr:row>
      <xdr:rowOff>85725</xdr:rowOff>
    </xdr:from>
    <xdr:to>
      <xdr:col>1</xdr:col>
      <xdr:colOff>76200</xdr:colOff>
      <xdr:row>0</xdr:row>
      <xdr:rowOff>133350</xdr:rowOff>
    </xdr:to>
    <xdr:pic macro="[1]!DesignIconClicked">
      <xdr:nvPicPr>
        <xdr:cNvPr id="5" name="BExD6QDAISZGIPZIVVVH64Q3HUQ5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9525</xdr:rowOff>
    </xdr:from>
    <xdr:to>
      <xdr:col>2</xdr:col>
      <xdr:colOff>76200</xdr:colOff>
      <xdr:row>0</xdr:row>
      <xdr:rowOff>57150</xdr:rowOff>
    </xdr:to>
    <xdr:pic macro="[1]!DesignIconClicked">
      <xdr:nvPicPr>
        <xdr:cNvPr id="6" name="BEx95JVYFMZACHOO83B1ZB8YCPXA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76200</xdr:colOff>
      <xdr:row>0</xdr:row>
      <xdr:rowOff>133350</xdr:rowOff>
    </xdr:to>
    <xdr:pic macro="[1]!DesignIconClicked">
      <xdr:nvPicPr>
        <xdr:cNvPr id="7" name="BExQEYDQ2B801Q3XSUJTGWC7US0V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290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9525</xdr:rowOff>
    </xdr:from>
    <xdr:to>
      <xdr:col>3</xdr:col>
      <xdr:colOff>76200</xdr:colOff>
      <xdr:row>0</xdr:row>
      <xdr:rowOff>57150</xdr:rowOff>
    </xdr:to>
    <xdr:pic macro="[1]!DesignIconClicked">
      <xdr:nvPicPr>
        <xdr:cNvPr id="8" name="BEx3KK4VVL4JAYRTLM2WSRBY2N80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28575</xdr:colOff>
      <xdr:row>0</xdr:row>
      <xdr:rowOff>85725</xdr:rowOff>
    </xdr:from>
    <xdr:to>
      <xdr:col>3</xdr:col>
      <xdr:colOff>76200</xdr:colOff>
      <xdr:row>0</xdr:row>
      <xdr:rowOff>133350</xdr:rowOff>
    </xdr:to>
    <xdr:pic macro="[1]!DesignIconClicked">
      <xdr:nvPicPr>
        <xdr:cNvPr id="9" name="BExH1O81KQ1WPYTA6PQRS0VCJ3KF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0</xdr:row>
      <xdr:rowOff>9525</xdr:rowOff>
    </xdr:from>
    <xdr:to>
      <xdr:col>4</xdr:col>
      <xdr:colOff>66675</xdr:colOff>
      <xdr:row>0</xdr:row>
      <xdr:rowOff>57150</xdr:rowOff>
    </xdr:to>
    <xdr:pic macro="[1]!DesignIconClicked">
      <xdr:nvPicPr>
        <xdr:cNvPr id="10" name="BEx1KQ3FMQFU1D21WKC0LPXS0MAK" descr="SortAscend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77425" y="95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19050</xdr:colOff>
      <xdr:row>0</xdr:row>
      <xdr:rowOff>85725</xdr:rowOff>
    </xdr:from>
    <xdr:to>
      <xdr:col>4</xdr:col>
      <xdr:colOff>66675</xdr:colOff>
      <xdr:row>0</xdr:row>
      <xdr:rowOff>133350</xdr:rowOff>
    </xdr:to>
    <xdr:pic macro="[1]!DesignIconClicked">
      <xdr:nvPicPr>
        <xdr:cNvPr id="11" name="BEx9DTXUL1899NAPNLU98YNCQ4D8" descr="SortDescending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77425" y="85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838200</xdr:colOff>
      <xdr:row>2</xdr:row>
      <xdr:rowOff>638175</xdr:rowOff>
    </xdr:to>
    <xdr:pic macro="[1]!DesignIconClicked">
      <xdr:nvPicPr>
        <xdr:cNvPr id="1" name="BEx99C91GHRYWRMC1MCKG9E0HIPK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15">
        <f>IF(LEN(TRIM(E18))=1,TRIM(E18),"")</f>
      </c>
      <c r="B18" s="14">
        <f>IF(LEN(TRIM(E18))=2,TRIM(E18),"")</f>
      </c>
      <c r="C18" s="14">
        <f>IF(LEN(TRIM(E18))=3,TRIM(E18),"")</f>
      </c>
      <c r="D18" s="14">
        <f>IF(LEN(TRIM(E18))=4,TRIM(E18),"")</f>
      </c>
      <c r="E18" s="14"/>
      <c r="F18" s="14" t="s">
        <v>205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15">
        <f aca="true" t="shared" si="0" ref="A19:A82">IF(LEN(TRIM(E19))=1,TRIM(E19),"")</f>
      </c>
      <c r="B19" s="14">
        <f aca="true" t="shared" si="1" ref="B19:B82">IF(LEN(TRIM(E19))=2,TRIM(E19),"")</f>
      </c>
      <c r="C19" s="14">
        <f aca="true" t="shared" si="2" ref="C19:C82">IF(LEN(TRIM(E19))=3,TRIM(E19),"")</f>
      </c>
      <c r="D19" s="14">
        <f aca="true" t="shared" si="3" ref="D19:D82">IF(LEN(TRIM(E19))=4,TRIM(E19),"")</f>
      </c>
      <c r="E19" s="14"/>
      <c r="F19" s="14" t="s">
        <v>205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15">
        <f t="shared" si="0"/>
      </c>
      <c r="B20" s="14">
        <f t="shared" si="1"/>
      </c>
      <c r="C20" s="14">
        <f t="shared" si="2"/>
      </c>
      <c r="D20" s="14">
        <f t="shared" si="3"/>
      </c>
      <c r="E20" s="14"/>
      <c r="F20" s="14" t="s">
        <v>205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15">
        <f t="shared" si="0"/>
      </c>
      <c r="B21" s="14">
        <f t="shared" si="1"/>
      </c>
      <c r="C21" s="14">
        <f t="shared" si="2"/>
      </c>
      <c r="D21" s="14">
        <f t="shared" si="3"/>
      </c>
      <c r="E21" s="14"/>
      <c r="F21" s="14" t="s">
        <v>205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15">
        <f t="shared" si="0"/>
      </c>
      <c r="B22" s="14">
        <f t="shared" si="1"/>
      </c>
      <c r="C22" s="14">
        <f t="shared" si="2"/>
      </c>
      <c r="D22" s="14">
        <f t="shared" si="3"/>
      </c>
      <c r="E22" s="14"/>
      <c r="F22" s="14" t="s">
        <v>205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15">
        <f t="shared" si="0"/>
      </c>
      <c r="B23" s="14">
        <f t="shared" si="1"/>
      </c>
      <c r="C23" s="14">
        <f t="shared" si="2"/>
      </c>
      <c r="D23" s="14">
        <f t="shared" si="3"/>
      </c>
      <c r="E23" s="14"/>
      <c r="F23" s="14" t="s">
        <v>205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15">
        <f t="shared" si="0"/>
      </c>
      <c r="B24" s="14">
        <f t="shared" si="1"/>
      </c>
      <c r="C24" s="14">
        <f t="shared" si="2"/>
      </c>
      <c r="D24" s="14">
        <f t="shared" si="3"/>
      </c>
      <c r="E24" s="14"/>
      <c r="F24" s="14" t="s">
        <v>205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15">
        <f t="shared" si="0"/>
      </c>
      <c r="B25" s="14">
        <f t="shared" si="1"/>
      </c>
      <c r="C25" s="14">
        <f t="shared" si="2"/>
      </c>
      <c r="D25" s="14">
        <f t="shared" si="3"/>
      </c>
      <c r="E25" s="14"/>
      <c r="F25" s="14" t="s">
        <v>205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15">
        <f t="shared" si="0"/>
      </c>
      <c r="B26" s="14">
        <f t="shared" si="1"/>
      </c>
      <c r="C26" s="14">
        <f t="shared" si="2"/>
      </c>
      <c r="D26" s="14">
        <f t="shared" si="3"/>
      </c>
      <c r="E26" s="14"/>
      <c r="F26" s="14" t="s">
        <v>205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15">
        <f t="shared" si="0"/>
      </c>
      <c r="B27" s="14">
        <f t="shared" si="1"/>
      </c>
      <c r="C27" s="14">
        <f t="shared" si="2"/>
      </c>
      <c r="D27" s="14">
        <f t="shared" si="3"/>
      </c>
      <c r="E27" s="14"/>
      <c r="F27" s="14" t="s">
        <v>205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15">
        <f t="shared" si="0"/>
      </c>
      <c r="B28" s="14">
        <f t="shared" si="1"/>
      </c>
      <c r="C28" s="14">
        <f t="shared" si="2"/>
      </c>
      <c r="D28" s="14">
        <f t="shared" si="3"/>
      </c>
      <c r="E28" s="14"/>
      <c r="F28" s="14" t="s">
        <v>205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15">
        <f t="shared" si="0"/>
      </c>
      <c r="B29" s="14">
        <f t="shared" si="1"/>
      </c>
      <c r="C29" s="14">
        <f t="shared" si="2"/>
      </c>
      <c r="D29" s="14">
        <f t="shared" si="3"/>
      </c>
      <c r="E29" s="14"/>
      <c r="F29" s="14" t="s">
        <v>205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12">
        <f t="shared" si="0"/>
      </c>
      <c r="B30" s="13">
        <f t="shared" si="1"/>
      </c>
      <c r="C30" s="13">
        <f t="shared" si="2"/>
      </c>
      <c r="D30" s="13">
        <f t="shared" si="3"/>
      </c>
      <c r="E30" s="13"/>
      <c r="F30" s="13" t="s">
        <v>205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12">
        <f t="shared" si="0"/>
      </c>
      <c r="B31" s="13">
        <f t="shared" si="1"/>
      </c>
      <c r="C31" s="13">
        <f t="shared" si="2"/>
      </c>
      <c r="D31" s="13">
        <f t="shared" si="3"/>
      </c>
      <c r="E31" s="13"/>
      <c r="F31" s="13" t="s">
        <v>205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12">
        <f t="shared" si="0"/>
      </c>
      <c r="B32" s="13">
        <f t="shared" si="1"/>
      </c>
      <c r="C32" s="13">
        <f t="shared" si="2"/>
      </c>
      <c r="D32" s="13">
        <f t="shared" si="3"/>
      </c>
      <c r="E32" s="13"/>
      <c r="F32" s="13" t="s">
        <v>205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12">
        <f t="shared" si="0"/>
      </c>
      <c r="B33" s="13">
        <f t="shared" si="1"/>
      </c>
      <c r="C33" s="13">
        <f t="shared" si="2"/>
      </c>
      <c r="D33" s="13">
        <f t="shared" si="3"/>
      </c>
      <c r="E33" s="13"/>
      <c r="F33" s="13" t="s">
        <v>205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12">
        <f t="shared" si="0"/>
      </c>
      <c r="B34" s="13">
        <f t="shared" si="1"/>
      </c>
      <c r="C34" s="13">
        <f t="shared" si="2"/>
      </c>
      <c r="D34" s="13">
        <f t="shared" si="3"/>
      </c>
      <c r="E34" s="13"/>
      <c r="F34" s="13" t="s">
        <v>205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12">
        <f t="shared" si="0"/>
      </c>
      <c r="B35" s="13">
        <f t="shared" si="1"/>
      </c>
      <c r="C35" s="13">
        <f t="shared" si="2"/>
      </c>
      <c r="D35" s="13">
        <f t="shared" si="3"/>
      </c>
      <c r="E35" s="13"/>
      <c r="F35" s="13" t="s">
        <v>205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12">
        <f t="shared" si="0"/>
      </c>
      <c r="B36" s="13">
        <f t="shared" si="1"/>
      </c>
      <c r="C36" s="13">
        <f t="shared" si="2"/>
      </c>
      <c r="D36" s="13">
        <f t="shared" si="3"/>
      </c>
      <c r="E36" s="13"/>
      <c r="F36" s="13" t="s">
        <v>205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12">
        <f t="shared" si="0"/>
      </c>
      <c r="B37" s="13">
        <f t="shared" si="1"/>
      </c>
      <c r="C37" s="13">
        <f t="shared" si="2"/>
      </c>
      <c r="D37" s="13">
        <f t="shared" si="3"/>
      </c>
      <c r="E37" s="13"/>
      <c r="F37" s="13" t="s">
        <v>205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12">
        <f t="shared" si="0"/>
      </c>
      <c r="B38" s="13">
        <f t="shared" si="1"/>
      </c>
      <c r="C38" s="13">
        <f t="shared" si="2"/>
      </c>
      <c r="D38" s="13">
        <f t="shared" si="3"/>
      </c>
      <c r="E38" s="13"/>
      <c r="F38" s="13" t="s">
        <v>205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12">
        <f t="shared" si="0"/>
      </c>
      <c r="B39" s="13">
        <f t="shared" si="1"/>
      </c>
      <c r="C39" s="13">
        <f t="shared" si="2"/>
      </c>
      <c r="D39" s="13">
        <f t="shared" si="3"/>
      </c>
      <c r="E39" s="13"/>
      <c r="F39" s="13" t="s">
        <v>205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12">
        <f t="shared" si="0"/>
      </c>
      <c r="B40" s="13">
        <f t="shared" si="1"/>
      </c>
      <c r="C40" s="13">
        <f t="shared" si="2"/>
      </c>
      <c r="D40" s="13">
        <f t="shared" si="3"/>
      </c>
      <c r="E40" s="13"/>
      <c r="F40" s="13" t="s">
        <v>205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12">
        <f t="shared" si="0"/>
      </c>
      <c r="B41" s="13">
        <f t="shared" si="1"/>
      </c>
      <c r="C41" s="13">
        <f t="shared" si="2"/>
      </c>
      <c r="D41" s="13">
        <f t="shared" si="3"/>
      </c>
      <c r="E41" s="13"/>
      <c r="F41" s="13" t="s">
        <v>205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12">
        <f t="shared" si="0"/>
      </c>
      <c r="B42" s="13">
        <f t="shared" si="1"/>
      </c>
      <c r="C42" s="13">
        <f t="shared" si="2"/>
      </c>
      <c r="D42" s="13">
        <f t="shared" si="3"/>
      </c>
      <c r="E42" s="13"/>
      <c r="F42" s="13" t="s">
        <v>205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12">
        <f t="shared" si="0"/>
      </c>
      <c r="B43" s="13">
        <f t="shared" si="1"/>
      </c>
      <c r="C43" s="13">
        <f t="shared" si="2"/>
      </c>
      <c r="D43" s="13">
        <f t="shared" si="3"/>
      </c>
      <c r="E43" s="13"/>
      <c r="F43" s="13" t="s">
        <v>205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12">
        <f t="shared" si="0"/>
      </c>
      <c r="B44" s="13">
        <f t="shared" si="1"/>
      </c>
      <c r="C44" s="13">
        <f t="shared" si="2"/>
      </c>
      <c r="D44" s="13">
        <f t="shared" si="3"/>
      </c>
      <c r="E44" s="13"/>
      <c r="F44" s="13" t="s">
        <v>205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12">
        <f t="shared" si="0"/>
      </c>
      <c r="B45" s="13">
        <f t="shared" si="1"/>
      </c>
      <c r="C45" s="13">
        <f t="shared" si="2"/>
      </c>
      <c r="D45" s="13">
        <f t="shared" si="3"/>
      </c>
      <c r="E45" s="13"/>
      <c r="F45" s="13" t="s">
        <v>205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12">
        <f t="shared" si="0"/>
      </c>
      <c r="B46" s="13">
        <f t="shared" si="1"/>
      </c>
      <c r="C46" s="13">
        <f t="shared" si="2"/>
      </c>
      <c r="D46" s="13">
        <f t="shared" si="3"/>
      </c>
      <c r="E46" s="13"/>
      <c r="F46" s="13" t="s">
        <v>205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12">
        <f t="shared" si="0"/>
      </c>
      <c r="B47" s="13">
        <f t="shared" si="1"/>
      </c>
      <c r="C47" s="13">
        <f t="shared" si="2"/>
      </c>
      <c r="D47" s="13">
        <f t="shared" si="3"/>
      </c>
      <c r="E47" s="13"/>
      <c r="F47" s="13" t="s">
        <v>205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12">
        <f t="shared" si="0"/>
      </c>
      <c r="B48" s="13">
        <f t="shared" si="1"/>
      </c>
      <c r="C48" s="13">
        <f t="shared" si="2"/>
      </c>
      <c r="D48" s="13">
        <f t="shared" si="3"/>
      </c>
      <c r="E48" s="13"/>
      <c r="F48" s="13" t="s">
        <v>205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12">
        <f t="shared" si="0"/>
      </c>
      <c r="B49" s="13">
        <f t="shared" si="1"/>
      </c>
      <c r="C49" s="13">
        <f t="shared" si="2"/>
      </c>
      <c r="D49" s="13">
        <f t="shared" si="3"/>
      </c>
      <c r="E49" s="13"/>
      <c r="F49" s="13" t="s">
        <v>205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12">
        <f t="shared" si="0"/>
      </c>
      <c r="B50" s="13">
        <f t="shared" si="1"/>
      </c>
      <c r="C50" s="13">
        <f t="shared" si="2"/>
      </c>
      <c r="D50" s="13">
        <f t="shared" si="3"/>
      </c>
      <c r="E50" s="13"/>
      <c r="F50" s="13" t="s">
        <v>205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12">
        <f t="shared" si="0"/>
      </c>
      <c r="B51" s="13">
        <f t="shared" si="1"/>
      </c>
      <c r="C51" s="13">
        <f t="shared" si="2"/>
      </c>
      <c r="D51" s="13">
        <f t="shared" si="3"/>
      </c>
      <c r="E51" s="13"/>
      <c r="F51" s="13" t="s">
        <v>205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12">
        <f t="shared" si="0"/>
      </c>
      <c r="B52" s="13">
        <f t="shared" si="1"/>
      </c>
      <c r="C52" s="13">
        <f t="shared" si="2"/>
      </c>
      <c r="D52" s="13">
        <f t="shared" si="3"/>
      </c>
      <c r="E52" s="13"/>
      <c r="F52" s="13" t="s">
        <v>205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12">
        <f t="shared" si="0"/>
      </c>
      <c r="B53" s="13">
        <f t="shared" si="1"/>
      </c>
      <c r="C53" s="13">
        <f t="shared" si="2"/>
      </c>
      <c r="D53" s="13">
        <f t="shared" si="3"/>
      </c>
      <c r="E53" s="13"/>
      <c r="F53" s="13" t="s">
        <v>205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12">
        <f t="shared" si="0"/>
      </c>
      <c r="B54" s="13">
        <f t="shared" si="1"/>
      </c>
      <c r="C54" s="13">
        <f t="shared" si="2"/>
      </c>
      <c r="D54" s="13">
        <f t="shared" si="3"/>
      </c>
      <c r="E54" s="13"/>
      <c r="F54" s="13" t="s">
        <v>205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12">
        <f t="shared" si="0"/>
      </c>
      <c r="B55" s="13">
        <f t="shared" si="1"/>
      </c>
      <c r="C55" s="13">
        <f t="shared" si="2"/>
      </c>
      <c r="D55" s="13">
        <f t="shared" si="3"/>
      </c>
      <c r="E55" s="13"/>
      <c r="F55" s="13" t="s">
        <v>205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12">
        <f t="shared" si="0"/>
      </c>
      <c r="B56" s="13">
        <f t="shared" si="1"/>
      </c>
      <c r="C56" s="13">
        <f t="shared" si="2"/>
      </c>
      <c r="D56" s="13">
        <f t="shared" si="3"/>
      </c>
      <c r="E56" s="13"/>
      <c r="F56" s="13" t="s">
        <v>205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12">
        <f t="shared" si="0"/>
      </c>
      <c r="B57" s="13">
        <f t="shared" si="1"/>
      </c>
      <c r="C57" s="13">
        <f t="shared" si="2"/>
      </c>
      <c r="D57" s="13">
        <f t="shared" si="3"/>
      </c>
      <c r="E57" s="13"/>
      <c r="F57" s="13" t="s">
        <v>205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12">
        <f t="shared" si="0"/>
      </c>
      <c r="B58" s="13">
        <f t="shared" si="1"/>
      </c>
      <c r="C58" s="13">
        <f t="shared" si="2"/>
      </c>
      <c r="D58" s="13">
        <f t="shared" si="3"/>
      </c>
      <c r="E58" s="13"/>
      <c r="F58" s="13" t="s">
        <v>205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12">
        <f t="shared" si="0"/>
      </c>
      <c r="B59" s="13">
        <f t="shared" si="1"/>
      </c>
      <c r="C59" s="13">
        <f t="shared" si="2"/>
      </c>
      <c r="D59" s="13">
        <f t="shared" si="3"/>
      </c>
      <c r="E59" s="13"/>
      <c r="F59" s="13" t="s">
        <v>205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12">
        <f t="shared" si="0"/>
      </c>
      <c r="B60" s="13">
        <f t="shared" si="1"/>
      </c>
      <c r="C60" s="13">
        <f t="shared" si="2"/>
      </c>
      <c r="D60" s="13">
        <f t="shared" si="3"/>
      </c>
      <c r="E60" s="13"/>
      <c r="F60" s="13" t="s">
        <v>205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HW60">
        <v>4</v>
      </c>
      <c r="HX60" s="1" t="s">
        <v>145</v>
      </c>
      <c r="HY60" s="1" t="s">
        <v>191</v>
      </c>
    </row>
    <row r="61" spans="1:233" ht="12.75">
      <c r="A61" s="12">
        <f t="shared" si="0"/>
      </c>
      <c r="B61" s="13">
        <f t="shared" si="1"/>
      </c>
      <c r="C61" s="13">
        <f t="shared" si="2"/>
      </c>
      <c r="D61" s="13">
        <f t="shared" si="3"/>
      </c>
      <c r="E61" s="13"/>
      <c r="F61" s="13" t="s">
        <v>205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HW61">
        <v>4</v>
      </c>
      <c r="HX61" s="1" t="s">
        <v>146</v>
      </c>
      <c r="HY61" s="1" t="s">
        <v>187</v>
      </c>
    </row>
    <row r="62" spans="1:233" ht="12.75">
      <c r="A62" s="12">
        <f t="shared" si="0"/>
      </c>
      <c r="B62" s="13">
        <f t="shared" si="1"/>
      </c>
      <c r="C62" s="13">
        <f t="shared" si="2"/>
      </c>
      <c r="D62" s="13">
        <f t="shared" si="3"/>
      </c>
      <c r="E62" s="13"/>
      <c r="F62" s="13" t="s">
        <v>205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HW62">
        <v>4</v>
      </c>
      <c r="HX62" s="1" t="s">
        <v>147</v>
      </c>
      <c r="HY62" s="1" t="s">
        <v>187</v>
      </c>
    </row>
    <row r="63" spans="1:233" ht="12.75">
      <c r="A63" s="12">
        <f t="shared" si="0"/>
      </c>
      <c r="B63" s="13">
        <f t="shared" si="1"/>
      </c>
      <c r="C63" s="13">
        <f t="shared" si="2"/>
      </c>
      <c r="D63" s="13">
        <f t="shared" si="3"/>
      </c>
      <c r="E63" s="13"/>
      <c r="F63" s="13" t="s">
        <v>205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HW63">
        <v>4</v>
      </c>
      <c r="HX63" s="1" t="s">
        <v>148</v>
      </c>
      <c r="HY63" s="1" t="s">
        <v>188</v>
      </c>
    </row>
    <row r="64" spans="1:233" ht="12.75">
      <c r="A64" s="12">
        <f t="shared" si="0"/>
      </c>
      <c r="B64" s="13">
        <f t="shared" si="1"/>
      </c>
      <c r="C64" s="13">
        <f t="shared" si="2"/>
      </c>
      <c r="D64" s="13">
        <f t="shared" si="3"/>
      </c>
      <c r="E64" s="13"/>
      <c r="F64" s="13" t="s">
        <v>205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HW64">
        <v>6</v>
      </c>
      <c r="HX64" s="1" t="s">
        <v>126</v>
      </c>
      <c r="HY64" s="1" t="s">
        <v>9</v>
      </c>
    </row>
    <row r="65" spans="1:233" ht="12.75">
      <c r="A65" s="12">
        <f t="shared" si="0"/>
      </c>
      <c r="B65" s="13">
        <f t="shared" si="1"/>
      </c>
      <c r="C65" s="13">
        <f t="shared" si="2"/>
      </c>
      <c r="D65" s="13">
        <f t="shared" si="3"/>
      </c>
      <c r="E65" s="13"/>
      <c r="F65" s="13" t="s">
        <v>205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HW65">
        <v>6</v>
      </c>
      <c r="HX65" s="1" t="s">
        <v>119</v>
      </c>
      <c r="HY65" s="1" t="s">
        <v>187</v>
      </c>
    </row>
    <row r="66" spans="1:233" ht="12.75">
      <c r="A66" s="12">
        <f t="shared" si="0"/>
      </c>
      <c r="B66" s="13">
        <f t="shared" si="1"/>
      </c>
      <c r="C66" s="13">
        <f t="shared" si="2"/>
      </c>
      <c r="D66" s="13">
        <f t="shared" si="3"/>
      </c>
      <c r="E66" s="13"/>
      <c r="F66" s="13" t="s">
        <v>205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HW66">
        <v>6</v>
      </c>
      <c r="HX66" s="1" t="s">
        <v>121</v>
      </c>
      <c r="HY66" s="1" t="s">
        <v>187</v>
      </c>
    </row>
    <row r="67" spans="1:233" ht="12.75">
      <c r="A67" s="12">
        <f t="shared" si="0"/>
      </c>
      <c r="B67" s="13">
        <f t="shared" si="1"/>
      </c>
      <c r="C67" s="13">
        <f t="shared" si="2"/>
      </c>
      <c r="D67" s="13">
        <f t="shared" si="3"/>
      </c>
      <c r="E67" s="13"/>
      <c r="F67" s="13" t="s">
        <v>205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HW67">
        <v>6</v>
      </c>
      <c r="HX67" s="1" t="s">
        <v>122</v>
      </c>
      <c r="HY67" s="1" t="s">
        <v>188</v>
      </c>
    </row>
    <row r="68" spans="1:233" ht="12.75">
      <c r="A68" s="12">
        <f t="shared" si="0"/>
      </c>
      <c r="B68" s="13">
        <f t="shared" si="1"/>
      </c>
      <c r="C68" s="13">
        <f t="shared" si="2"/>
      </c>
      <c r="D68" s="13">
        <f t="shared" si="3"/>
      </c>
      <c r="E68" s="13"/>
      <c r="F68" s="13" t="s">
        <v>205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HW68">
        <v>6</v>
      </c>
      <c r="HX68" s="1" t="s">
        <v>123</v>
      </c>
      <c r="HY68" s="1" t="s">
        <v>190</v>
      </c>
    </row>
    <row r="69" spans="1:233" ht="12.75">
      <c r="A69" s="12">
        <f t="shared" si="0"/>
      </c>
      <c r="B69" s="13">
        <f t="shared" si="1"/>
      </c>
      <c r="C69" s="13">
        <f t="shared" si="2"/>
      </c>
      <c r="D69" s="13">
        <f t="shared" si="3"/>
      </c>
      <c r="E69" s="13"/>
      <c r="F69" s="13" t="s">
        <v>205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HW69">
        <v>6</v>
      </c>
      <c r="HX69" s="1" t="s">
        <v>124</v>
      </c>
      <c r="HY69" s="1" t="s">
        <v>188</v>
      </c>
    </row>
    <row r="70" spans="1:233" ht="12.75">
      <c r="A70" s="12">
        <f t="shared" si="0"/>
      </c>
      <c r="B70" s="13">
        <f t="shared" si="1"/>
      </c>
      <c r="C70" s="13">
        <f t="shared" si="2"/>
      </c>
      <c r="D70" s="13">
        <f t="shared" si="3"/>
      </c>
      <c r="E70" s="13"/>
      <c r="F70" s="13" t="s">
        <v>205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HW70">
        <v>6</v>
      </c>
      <c r="HX70" s="1" t="s">
        <v>120</v>
      </c>
      <c r="HY70" s="1" t="s">
        <v>157</v>
      </c>
    </row>
    <row r="71" spans="1:233" ht="12.75">
      <c r="A71" s="12">
        <f t="shared" si="0"/>
      </c>
      <c r="B71" s="13">
        <f t="shared" si="1"/>
      </c>
      <c r="C71" s="13">
        <f t="shared" si="2"/>
      </c>
      <c r="D71" s="13">
        <f t="shared" si="3"/>
      </c>
      <c r="E71" s="13"/>
      <c r="F71" s="13" t="s">
        <v>205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HW71">
        <v>6</v>
      </c>
      <c r="HX71" s="1" t="s">
        <v>180</v>
      </c>
      <c r="HY71" s="1" t="s">
        <v>11</v>
      </c>
    </row>
    <row r="72" spans="1:233" ht="12.75">
      <c r="A72" s="12">
        <f t="shared" si="0"/>
      </c>
      <c r="B72" s="13">
        <f t="shared" si="1"/>
      </c>
      <c r="C72" s="13">
        <f t="shared" si="2"/>
      </c>
      <c r="D72" s="13">
        <f t="shared" si="3"/>
      </c>
      <c r="E72" s="13"/>
      <c r="F72" s="13" t="s">
        <v>205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HW72">
        <v>6</v>
      </c>
      <c r="HX72" s="1" t="s">
        <v>125</v>
      </c>
      <c r="HY72" s="1" t="s">
        <v>190</v>
      </c>
    </row>
    <row r="73" spans="1:233" ht="12.75">
      <c r="A73" s="12">
        <f t="shared" si="0"/>
      </c>
      <c r="B73" s="13">
        <f t="shared" si="1"/>
      </c>
      <c r="C73" s="13">
        <f t="shared" si="2"/>
      </c>
      <c r="D73" s="13">
        <f t="shared" si="3"/>
      </c>
      <c r="E73" s="13"/>
      <c r="F73" s="13" t="s">
        <v>205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HW73">
        <v>6</v>
      </c>
      <c r="HX73" s="1" t="s">
        <v>130</v>
      </c>
      <c r="HY73" s="1" t="s">
        <v>190</v>
      </c>
    </row>
    <row r="74" spans="1:233" ht="12.75">
      <c r="A74" s="12">
        <f t="shared" si="0"/>
      </c>
      <c r="B74" s="13">
        <f t="shared" si="1"/>
      </c>
      <c r="C74" s="13">
        <f t="shared" si="2"/>
      </c>
      <c r="D74" s="13">
        <f t="shared" si="3"/>
      </c>
      <c r="E74" s="13"/>
      <c r="F74" s="13" t="s">
        <v>205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HW74">
        <v>6</v>
      </c>
      <c r="HX74" s="1" t="s">
        <v>133</v>
      </c>
      <c r="HY74" s="1" t="s">
        <v>190</v>
      </c>
    </row>
    <row r="75" spans="1:233" ht="12.75">
      <c r="A75" s="12">
        <f t="shared" si="0"/>
      </c>
      <c r="B75" s="13">
        <f t="shared" si="1"/>
      </c>
      <c r="C75" s="13">
        <f t="shared" si="2"/>
      </c>
      <c r="D75" s="13">
        <f t="shared" si="3"/>
      </c>
      <c r="E75" s="13"/>
      <c r="F75" s="13" t="s">
        <v>205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HW75">
        <v>6</v>
      </c>
      <c r="HX75" s="1" t="s">
        <v>134</v>
      </c>
      <c r="HY75" s="1" t="s">
        <v>190</v>
      </c>
    </row>
    <row r="76" spans="1:233" ht="12.75">
      <c r="A76" s="12">
        <f t="shared" si="0"/>
      </c>
      <c r="B76" s="13">
        <f t="shared" si="1"/>
      </c>
      <c r="C76" s="13">
        <f t="shared" si="2"/>
      </c>
      <c r="D76" s="13">
        <f t="shared" si="3"/>
      </c>
      <c r="E76" s="13"/>
      <c r="F76" s="13" t="s">
        <v>205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HW76">
        <v>6</v>
      </c>
      <c r="HX76" s="1" t="s">
        <v>135</v>
      </c>
      <c r="HY76" s="1" t="s">
        <v>187</v>
      </c>
    </row>
    <row r="77" spans="1:233" ht="12.75">
      <c r="A77" s="12">
        <f t="shared" si="0"/>
      </c>
      <c r="B77" s="13">
        <f t="shared" si="1"/>
      </c>
      <c r="C77" s="13">
        <f t="shared" si="2"/>
      </c>
      <c r="D77" s="13">
        <f t="shared" si="3"/>
      </c>
      <c r="E77" s="13"/>
      <c r="F77" s="13" t="s">
        <v>205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HW77">
        <v>6</v>
      </c>
      <c r="HX77" s="1" t="s">
        <v>136</v>
      </c>
      <c r="HY77" s="1" t="s">
        <v>190</v>
      </c>
    </row>
    <row r="78" spans="1:233" ht="12.75">
      <c r="A78" s="12">
        <f t="shared" si="0"/>
      </c>
      <c r="B78" s="13">
        <f t="shared" si="1"/>
      </c>
      <c r="C78" s="13">
        <f t="shared" si="2"/>
      </c>
      <c r="D78" s="13">
        <f t="shared" si="3"/>
      </c>
      <c r="E78" s="13"/>
      <c r="F78" s="13" t="s">
        <v>205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HW78">
        <v>6</v>
      </c>
      <c r="HX78" s="1" t="s">
        <v>137</v>
      </c>
      <c r="HY78" s="1" t="s">
        <v>152</v>
      </c>
    </row>
    <row r="79" spans="1:233" ht="12.75">
      <c r="A79" s="12">
        <f t="shared" si="0"/>
      </c>
      <c r="B79" s="13">
        <f t="shared" si="1"/>
      </c>
      <c r="C79" s="13">
        <f t="shared" si="2"/>
      </c>
      <c r="D79" s="13">
        <f t="shared" si="3"/>
      </c>
      <c r="E79" s="13"/>
      <c r="F79" s="13" t="s">
        <v>205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HW79">
        <v>6</v>
      </c>
      <c r="HX79" s="1" t="s">
        <v>138</v>
      </c>
      <c r="HY79" s="1" t="s">
        <v>191</v>
      </c>
    </row>
    <row r="80" spans="1:233" ht="12.75">
      <c r="A80" s="12">
        <f t="shared" si="0"/>
      </c>
      <c r="B80" s="13">
        <f t="shared" si="1"/>
      </c>
      <c r="C80" s="13">
        <f t="shared" si="2"/>
      </c>
      <c r="D80" s="13">
        <f t="shared" si="3"/>
      </c>
      <c r="E80" s="13"/>
      <c r="F80" s="13" t="s">
        <v>205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HW80">
        <v>6</v>
      </c>
      <c r="HX80" s="1" t="s">
        <v>131</v>
      </c>
      <c r="HY80" s="1" t="s">
        <v>191</v>
      </c>
    </row>
    <row r="81" spans="1:233" ht="12.75">
      <c r="A81" s="12">
        <f t="shared" si="0"/>
      </c>
      <c r="B81" s="13">
        <f t="shared" si="1"/>
      </c>
      <c r="C81" s="13">
        <f t="shared" si="2"/>
      </c>
      <c r="D81" s="13">
        <f t="shared" si="3"/>
      </c>
      <c r="E81" s="13"/>
      <c r="F81" s="13" t="s">
        <v>205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HW81">
        <v>6</v>
      </c>
      <c r="HX81" s="1" t="s">
        <v>132</v>
      </c>
      <c r="HY81" s="1" t="s">
        <v>190</v>
      </c>
    </row>
    <row r="82" spans="1:233" ht="12.75">
      <c r="A82" s="12">
        <f t="shared" si="0"/>
      </c>
      <c r="B82" s="13">
        <f t="shared" si="1"/>
      </c>
      <c r="C82" s="13">
        <f t="shared" si="2"/>
      </c>
      <c r="D82" s="13">
        <f t="shared" si="3"/>
      </c>
      <c r="E82" s="13"/>
      <c r="F82" s="13" t="s">
        <v>205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HW82">
        <v>6</v>
      </c>
      <c r="HX82" s="1" t="s">
        <v>181</v>
      </c>
      <c r="HY82" s="1" t="s">
        <v>190</v>
      </c>
    </row>
    <row r="83" spans="1:233" ht="12.75">
      <c r="A83" s="12">
        <f aca="true" t="shared" si="4" ref="A83:A140">IF(LEN(TRIM(E83))=1,TRIM(E83),"")</f>
      </c>
      <c r="B83" s="13">
        <f aca="true" t="shared" si="5" ref="B83:B140">IF(LEN(TRIM(E83))=2,TRIM(E83),"")</f>
      </c>
      <c r="C83" s="13">
        <f aca="true" t="shared" si="6" ref="C83:C140">IF(LEN(TRIM(E83))=3,TRIM(E83),"")</f>
      </c>
      <c r="D83" s="13">
        <f aca="true" t="shared" si="7" ref="D83:D140">IF(LEN(TRIM(E83))=4,TRIM(E83),"")</f>
      </c>
      <c r="E83" s="13"/>
      <c r="F83" s="13" t="s">
        <v>205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HW83">
        <v>6</v>
      </c>
      <c r="HX83" s="1" t="s">
        <v>127</v>
      </c>
      <c r="HY83" s="1" t="s">
        <v>10</v>
      </c>
    </row>
    <row r="84" spans="1:233" ht="12.75">
      <c r="A84" s="12">
        <f t="shared" si="4"/>
      </c>
      <c r="B84" s="13">
        <f t="shared" si="5"/>
      </c>
      <c r="C84" s="13">
        <f t="shared" si="6"/>
      </c>
      <c r="D84" s="13">
        <f t="shared" si="7"/>
      </c>
      <c r="E84" s="13"/>
      <c r="F84" s="13" t="s">
        <v>205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HW84">
        <v>6</v>
      </c>
      <c r="HX84" s="1" t="s">
        <v>139</v>
      </c>
      <c r="HY84" s="1" t="s">
        <v>190</v>
      </c>
    </row>
    <row r="85" spans="1:233" ht="12.75">
      <c r="A85" s="12">
        <f t="shared" si="4"/>
      </c>
      <c r="B85" s="13">
        <f t="shared" si="5"/>
      </c>
      <c r="C85" s="13">
        <f t="shared" si="6"/>
      </c>
      <c r="D85" s="13">
        <f t="shared" si="7"/>
      </c>
      <c r="E85" s="13"/>
      <c r="F85" s="13" t="s">
        <v>205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HW85">
        <v>6</v>
      </c>
      <c r="HX85" s="1" t="s">
        <v>140</v>
      </c>
      <c r="HY85" s="1" t="s">
        <v>190</v>
      </c>
    </row>
    <row r="86" spans="1:233" ht="12.75">
      <c r="A86" s="12">
        <f t="shared" si="4"/>
      </c>
      <c r="B86" s="13">
        <f t="shared" si="5"/>
      </c>
      <c r="C86" s="13">
        <f t="shared" si="6"/>
      </c>
      <c r="D86" s="13">
        <f t="shared" si="7"/>
      </c>
      <c r="E86" s="13"/>
      <c r="F86" s="13" t="s">
        <v>205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HW86">
        <v>6</v>
      </c>
      <c r="HX86" s="1" t="s">
        <v>141</v>
      </c>
      <c r="HY86" s="1" t="s">
        <v>190</v>
      </c>
    </row>
    <row r="87" spans="1:233" ht="12.75">
      <c r="A87" s="12">
        <f t="shared" si="4"/>
      </c>
      <c r="B87" s="13">
        <f t="shared" si="5"/>
      </c>
      <c r="C87" s="13">
        <f t="shared" si="6"/>
      </c>
      <c r="D87" s="13">
        <f t="shared" si="7"/>
      </c>
      <c r="E87" s="13"/>
      <c r="F87" s="13" t="s">
        <v>205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HW87">
        <v>6</v>
      </c>
      <c r="HX87" s="1" t="s">
        <v>128</v>
      </c>
      <c r="HY87" s="1" t="s">
        <v>1</v>
      </c>
    </row>
    <row r="88" spans="1:233" ht="12.75">
      <c r="A88" s="12">
        <f t="shared" si="4"/>
      </c>
      <c r="B88" s="13">
        <f t="shared" si="5"/>
      </c>
      <c r="C88" s="13">
        <f t="shared" si="6"/>
      </c>
      <c r="D88" s="13">
        <f t="shared" si="7"/>
      </c>
      <c r="E88" s="13"/>
      <c r="F88" s="13" t="s">
        <v>205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HW88">
        <v>6</v>
      </c>
      <c r="HX88" s="1" t="s">
        <v>142</v>
      </c>
      <c r="HY88" s="1" t="s">
        <v>9</v>
      </c>
    </row>
    <row r="89" spans="1:233" ht="12.75">
      <c r="A89" s="12">
        <f t="shared" si="4"/>
      </c>
      <c r="B89" s="13">
        <f t="shared" si="5"/>
      </c>
      <c r="C89" s="13">
        <f t="shared" si="6"/>
      </c>
      <c r="D89" s="13">
        <f t="shared" si="7"/>
      </c>
      <c r="E89" s="13"/>
      <c r="F89" s="13" t="s">
        <v>205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HW89">
        <v>6</v>
      </c>
      <c r="HX89" s="1" t="s">
        <v>143</v>
      </c>
      <c r="HY89" s="1" t="s">
        <v>190</v>
      </c>
    </row>
    <row r="90" spans="1:233" ht="12.75">
      <c r="A90" s="12">
        <f t="shared" si="4"/>
      </c>
      <c r="B90" s="13">
        <f t="shared" si="5"/>
      </c>
      <c r="C90" s="13">
        <f t="shared" si="6"/>
      </c>
      <c r="D90" s="13">
        <f t="shared" si="7"/>
      </c>
      <c r="E90" s="13"/>
      <c r="F90" s="13" t="s">
        <v>205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HW90">
        <v>6</v>
      </c>
      <c r="HX90" s="1" t="s">
        <v>144</v>
      </c>
      <c r="HY90" s="1" t="s">
        <v>190</v>
      </c>
    </row>
    <row r="91" spans="1:233" ht="12.75">
      <c r="A91" s="12">
        <f t="shared" si="4"/>
      </c>
      <c r="B91" s="13">
        <f t="shared" si="5"/>
      </c>
      <c r="C91" s="13">
        <f t="shared" si="6"/>
      </c>
      <c r="D91" s="13">
        <f t="shared" si="7"/>
      </c>
      <c r="E91" s="13"/>
      <c r="F91" s="13" t="s">
        <v>205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HW91">
        <v>6</v>
      </c>
      <c r="HX91" s="1" t="s">
        <v>145</v>
      </c>
      <c r="HY91" s="1" t="s">
        <v>191</v>
      </c>
    </row>
    <row r="92" spans="1:233" ht="12.75">
      <c r="A92" s="12">
        <f t="shared" si="4"/>
      </c>
      <c r="B92" s="13">
        <f t="shared" si="5"/>
      </c>
      <c r="C92" s="13">
        <f t="shared" si="6"/>
      </c>
      <c r="D92" s="13">
        <f t="shared" si="7"/>
      </c>
      <c r="E92" s="13"/>
      <c r="F92" s="13" t="s">
        <v>205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HW92">
        <v>6</v>
      </c>
      <c r="HX92" s="1" t="s">
        <v>146</v>
      </c>
      <c r="HY92" s="1" t="s">
        <v>187</v>
      </c>
    </row>
    <row r="93" spans="1:233" ht="12.75">
      <c r="A93" s="12">
        <f t="shared" si="4"/>
      </c>
      <c r="B93" s="13">
        <f t="shared" si="5"/>
      </c>
      <c r="C93" s="13">
        <f t="shared" si="6"/>
      </c>
      <c r="D93" s="13">
        <f t="shared" si="7"/>
      </c>
      <c r="E93" s="13"/>
      <c r="F93" s="13" t="s">
        <v>205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HW93">
        <v>6</v>
      </c>
      <c r="HX93" s="1" t="s">
        <v>147</v>
      </c>
      <c r="HY93" s="1" t="s">
        <v>187</v>
      </c>
    </row>
    <row r="94" spans="1:233" ht="12.75">
      <c r="A94" s="12">
        <f t="shared" si="4"/>
      </c>
      <c r="B94" s="13">
        <f t="shared" si="5"/>
      </c>
      <c r="C94" s="13">
        <f t="shared" si="6"/>
      </c>
      <c r="D94" s="13">
        <f t="shared" si="7"/>
      </c>
      <c r="E94" s="13"/>
      <c r="F94" s="13" t="s">
        <v>205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HW94">
        <v>6</v>
      </c>
      <c r="HX94" s="1" t="s">
        <v>148</v>
      </c>
      <c r="HY94" s="1" t="s">
        <v>71</v>
      </c>
    </row>
    <row r="95" spans="1:22" ht="12.75">
      <c r="A95" s="12">
        <f t="shared" si="4"/>
      </c>
      <c r="B95" s="13">
        <f t="shared" si="5"/>
      </c>
      <c r="C95" s="13">
        <f t="shared" si="6"/>
      </c>
      <c r="D95" s="13">
        <f t="shared" si="7"/>
      </c>
      <c r="E95" s="13"/>
      <c r="F95" s="13" t="s">
        <v>205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2">
        <f t="shared" si="4"/>
      </c>
      <c r="B96" s="13">
        <f t="shared" si="5"/>
      </c>
      <c r="C96" s="13">
        <f t="shared" si="6"/>
      </c>
      <c r="D96" s="13">
        <f t="shared" si="7"/>
      </c>
      <c r="E96" s="13"/>
      <c r="F96" s="13" t="s">
        <v>205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2">
        <f t="shared" si="4"/>
      </c>
      <c r="B97" s="13">
        <f t="shared" si="5"/>
      </c>
      <c r="C97" s="13">
        <f t="shared" si="6"/>
      </c>
      <c r="D97" s="13">
        <f t="shared" si="7"/>
      </c>
      <c r="E97" s="13"/>
      <c r="F97" s="13" t="s">
        <v>205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2">
        <f t="shared" si="4"/>
      </c>
      <c r="B98" s="13">
        <f t="shared" si="5"/>
      </c>
      <c r="C98" s="13">
        <f t="shared" si="6"/>
      </c>
      <c r="D98" s="13">
        <f t="shared" si="7"/>
      </c>
      <c r="E98" s="13"/>
      <c r="F98" s="13" t="s">
        <v>205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2">
        <f t="shared" si="4"/>
      </c>
      <c r="B99" s="13">
        <f t="shared" si="5"/>
      </c>
      <c r="C99" s="13">
        <f t="shared" si="6"/>
      </c>
      <c r="D99" s="13">
        <f t="shared" si="7"/>
      </c>
      <c r="E99" s="13"/>
      <c r="F99" s="13" t="s">
        <v>205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2">
        <f t="shared" si="4"/>
      </c>
      <c r="B100" s="13">
        <f t="shared" si="5"/>
      </c>
      <c r="C100" s="13">
        <f t="shared" si="6"/>
      </c>
      <c r="D100" s="13">
        <f t="shared" si="7"/>
      </c>
      <c r="E100" s="13"/>
      <c r="F100" s="13" t="s">
        <v>205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2">
        <f t="shared" si="4"/>
      </c>
      <c r="B101" s="13">
        <f t="shared" si="5"/>
      </c>
      <c r="C101" s="13">
        <f t="shared" si="6"/>
      </c>
      <c r="D101" s="13">
        <f t="shared" si="7"/>
      </c>
      <c r="E101" s="13"/>
      <c r="F101" s="13" t="s">
        <v>205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2">
        <f t="shared" si="4"/>
      </c>
      <c r="B102" s="13">
        <f t="shared" si="5"/>
      </c>
      <c r="C102" s="13">
        <f t="shared" si="6"/>
      </c>
      <c r="D102" s="13">
        <f t="shared" si="7"/>
      </c>
      <c r="E102" s="13"/>
      <c r="F102" s="13" t="s">
        <v>205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2">
        <f t="shared" si="4"/>
      </c>
      <c r="B103" s="13">
        <f t="shared" si="5"/>
      </c>
      <c r="C103" s="13">
        <f t="shared" si="6"/>
      </c>
      <c r="D103" s="13">
        <f t="shared" si="7"/>
      </c>
      <c r="E103" s="13"/>
      <c r="F103" s="13" t="s">
        <v>205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2">
        <f t="shared" si="4"/>
      </c>
      <c r="B104" s="13">
        <f t="shared" si="5"/>
      </c>
      <c r="C104" s="13">
        <f t="shared" si="6"/>
      </c>
      <c r="D104" s="13">
        <f t="shared" si="7"/>
      </c>
      <c r="E104" s="13"/>
      <c r="F104" s="13" t="s">
        <v>205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2">
        <f t="shared" si="4"/>
      </c>
      <c r="B105" s="13">
        <f t="shared" si="5"/>
      </c>
      <c r="C105" s="13">
        <f t="shared" si="6"/>
      </c>
      <c r="D105" s="13">
        <f t="shared" si="7"/>
      </c>
      <c r="E105" s="13"/>
      <c r="F105" s="13" t="s">
        <v>205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2.75">
      <c r="A106" s="12">
        <f t="shared" si="4"/>
      </c>
      <c r="B106" s="13">
        <f t="shared" si="5"/>
      </c>
      <c r="C106" s="13">
        <f t="shared" si="6"/>
      </c>
      <c r="D106" s="13">
        <f t="shared" si="7"/>
      </c>
      <c r="E106" s="13"/>
      <c r="F106" s="13" t="s">
        <v>205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2.75">
      <c r="A107" s="12">
        <f t="shared" si="4"/>
      </c>
      <c r="B107" s="13">
        <f t="shared" si="5"/>
      </c>
      <c r="C107" s="13">
        <f t="shared" si="6"/>
      </c>
      <c r="D107" s="13">
        <f t="shared" si="7"/>
      </c>
      <c r="E107" s="13"/>
      <c r="F107" s="13" t="s">
        <v>205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2.75">
      <c r="A108" s="12">
        <f t="shared" si="4"/>
      </c>
      <c r="B108" s="13">
        <f t="shared" si="5"/>
      </c>
      <c r="C108" s="13">
        <f t="shared" si="6"/>
      </c>
      <c r="D108" s="13">
        <f t="shared" si="7"/>
      </c>
      <c r="E108" s="13"/>
      <c r="F108" s="13" t="s">
        <v>205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2.75">
      <c r="A109" s="12">
        <f t="shared" si="4"/>
      </c>
      <c r="B109" s="13">
        <f t="shared" si="5"/>
      </c>
      <c r="C109" s="13">
        <f t="shared" si="6"/>
      </c>
      <c r="D109" s="13">
        <f t="shared" si="7"/>
      </c>
      <c r="E109" s="13"/>
      <c r="F109" s="13" t="s">
        <v>205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2.75">
      <c r="A110" s="12">
        <f t="shared" si="4"/>
      </c>
      <c r="B110" s="13">
        <f t="shared" si="5"/>
      </c>
      <c r="C110" s="13">
        <f t="shared" si="6"/>
      </c>
      <c r="D110" s="13">
        <f t="shared" si="7"/>
      </c>
      <c r="E110" s="13"/>
      <c r="F110" s="13" t="s">
        <v>205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2.75">
      <c r="A111" s="12">
        <f t="shared" si="4"/>
      </c>
      <c r="B111" s="13">
        <f t="shared" si="5"/>
      </c>
      <c r="C111" s="13">
        <f t="shared" si="6"/>
      </c>
      <c r="D111" s="13">
        <f t="shared" si="7"/>
      </c>
      <c r="E111" s="13"/>
      <c r="F111" s="13" t="s">
        <v>205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2.75">
      <c r="A112" s="12">
        <f t="shared" si="4"/>
      </c>
      <c r="B112" s="13">
        <f t="shared" si="5"/>
      </c>
      <c r="C112" s="13">
        <f t="shared" si="6"/>
      </c>
      <c r="D112" s="13">
        <f t="shared" si="7"/>
      </c>
      <c r="E112" s="13"/>
      <c r="F112" s="13" t="s">
        <v>205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2.75">
      <c r="A113" s="12">
        <f t="shared" si="4"/>
      </c>
      <c r="B113" s="13">
        <f t="shared" si="5"/>
      </c>
      <c r="C113" s="13">
        <f t="shared" si="6"/>
      </c>
      <c r="D113" s="13">
        <f t="shared" si="7"/>
      </c>
      <c r="E113" s="13"/>
      <c r="F113" s="13" t="s">
        <v>205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2.75">
      <c r="A114" s="12">
        <f t="shared" si="4"/>
      </c>
      <c r="B114" s="13">
        <f t="shared" si="5"/>
      </c>
      <c r="C114" s="13">
        <f t="shared" si="6"/>
      </c>
      <c r="D114" s="13">
        <f t="shared" si="7"/>
      </c>
      <c r="E114" s="13"/>
      <c r="F114" s="13" t="s">
        <v>205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2.75">
      <c r="A115" s="12">
        <f t="shared" si="4"/>
      </c>
      <c r="B115" s="13">
        <f t="shared" si="5"/>
      </c>
      <c r="C115" s="13">
        <f t="shared" si="6"/>
      </c>
      <c r="D115" s="13">
        <f t="shared" si="7"/>
      </c>
      <c r="E115" s="13"/>
      <c r="F115" s="13" t="s">
        <v>205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2.75">
      <c r="A116" s="12">
        <f t="shared" si="4"/>
      </c>
      <c r="B116" s="13">
        <f t="shared" si="5"/>
      </c>
      <c r="C116" s="13">
        <f t="shared" si="6"/>
      </c>
      <c r="D116" s="13">
        <f t="shared" si="7"/>
      </c>
      <c r="E116" s="13"/>
      <c r="F116" s="13" t="s">
        <v>205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2.75">
      <c r="A117" s="12">
        <f t="shared" si="4"/>
      </c>
      <c r="B117" s="13">
        <f t="shared" si="5"/>
      </c>
      <c r="C117" s="13">
        <f t="shared" si="6"/>
      </c>
      <c r="D117" s="13">
        <f t="shared" si="7"/>
      </c>
      <c r="E117" s="13"/>
      <c r="F117" s="13" t="s">
        <v>205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>
      <c r="A118" s="12">
        <f t="shared" si="4"/>
      </c>
      <c r="B118" s="13">
        <f t="shared" si="5"/>
      </c>
      <c r="C118" s="13">
        <f t="shared" si="6"/>
      </c>
      <c r="D118" s="13">
        <f t="shared" si="7"/>
      </c>
      <c r="E118" s="13"/>
      <c r="F118" s="13" t="s">
        <v>205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>
      <c r="A119" s="12">
        <f t="shared" si="4"/>
      </c>
      <c r="B119" s="13">
        <f t="shared" si="5"/>
      </c>
      <c r="C119" s="13">
        <f t="shared" si="6"/>
      </c>
      <c r="D119" s="13">
        <f t="shared" si="7"/>
      </c>
      <c r="E119" s="13"/>
      <c r="F119" s="13" t="s">
        <v>205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>
      <c r="A120" s="12">
        <f t="shared" si="4"/>
      </c>
      <c r="B120" s="13">
        <f t="shared" si="5"/>
      </c>
      <c r="C120" s="13">
        <f t="shared" si="6"/>
      </c>
      <c r="D120" s="13">
        <f t="shared" si="7"/>
      </c>
      <c r="E120" s="13"/>
      <c r="F120" s="13" t="s">
        <v>205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>
      <c r="A121" s="12">
        <f t="shared" si="4"/>
      </c>
      <c r="B121" s="13">
        <f t="shared" si="5"/>
      </c>
      <c r="C121" s="13">
        <f t="shared" si="6"/>
      </c>
      <c r="D121" s="13">
        <f t="shared" si="7"/>
      </c>
      <c r="E121" s="13"/>
      <c r="F121" s="13" t="s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2.75">
      <c r="A122" s="12">
        <f t="shared" si="4"/>
      </c>
      <c r="B122" s="13">
        <f t="shared" si="5"/>
      </c>
      <c r="C122" s="13">
        <f t="shared" si="6"/>
      </c>
      <c r="D122" s="13">
        <f t="shared" si="7"/>
      </c>
      <c r="E122" s="13"/>
      <c r="F122" s="13" t="s">
        <v>205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2.75">
      <c r="A123" s="12">
        <f t="shared" si="4"/>
      </c>
      <c r="B123" s="13">
        <f t="shared" si="5"/>
      </c>
      <c r="C123" s="13">
        <f t="shared" si="6"/>
      </c>
      <c r="D123" s="13">
        <f t="shared" si="7"/>
      </c>
      <c r="E123" s="13"/>
      <c r="F123" s="13" t="s">
        <v>205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2.75">
      <c r="A124" s="12">
        <f t="shared" si="4"/>
      </c>
      <c r="B124" s="13">
        <f t="shared" si="5"/>
      </c>
      <c r="C124" s="13">
        <f t="shared" si="6"/>
      </c>
      <c r="D124" s="13">
        <f t="shared" si="7"/>
      </c>
      <c r="E124" s="13"/>
      <c r="F124" s="13" t="s">
        <v>205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2.75">
      <c r="A125" s="12">
        <f t="shared" si="4"/>
      </c>
      <c r="B125" s="13">
        <f t="shared" si="5"/>
      </c>
      <c r="C125" s="13">
        <f t="shared" si="6"/>
      </c>
      <c r="D125" s="13">
        <f t="shared" si="7"/>
      </c>
      <c r="E125" s="13"/>
      <c r="F125" s="13" t="s">
        <v>205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2.75">
      <c r="A126" s="12">
        <f t="shared" si="4"/>
      </c>
      <c r="B126" s="13">
        <f t="shared" si="5"/>
      </c>
      <c r="C126" s="13">
        <f t="shared" si="6"/>
      </c>
      <c r="D126" s="13">
        <f t="shared" si="7"/>
      </c>
      <c r="E126" s="13"/>
      <c r="F126" s="13" t="s">
        <v>205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2.75">
      <c r="A127" s="12">
        <f t="shared" si="4"/>
      </c>
      <c r="B127" s="13">
        <f t="shared" si="5"/>
      </c>
      <c r="C127" s="13">
        <f t="shared" si="6"/>
      </c>
      <c r="D127" s="13">
        <f t="shared" si="7"/>
      </c>
      <c r="E127" s="13"/>
      <c r="F127" s="13" t="s">
        <v>205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2.75">
      <c r="A128" s="12">
        <f t="shared" si="4"/>
      </c>
      <c r="B128" s="13">
        <f t="shared" si="5"/>
      </c>
      <c r="C128" s="13">
        <f t="shared" si="6"/>
      </c>
      <c r="D128" s="13">
        <f t="shared" si="7"/>
      </c>
      <c r="E128" s="13"/>
      <c r="F128" s="13" t="s">
        <v>205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2.75">
      <c r="A129" s="12">
        <f t="shared" si="4"/>
      </c>
      <c r="B129" s="13">
        <f t="shared" si="5"/>
      </c>
      <c r="C129" s="13">
        <f t="shared" si="6"/>
      </c>
      <c r="D129" s="13">
        <f t="shared" si="7"/>
      </c>
      <c r="E129" s="13"/>
      <c r="F129" s="13" t="s">
        <v>205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2.75">
      <c r="A130" s="12">
        <f t="shared" si="4"/>
      </c>
      <c r="B130" s="13">
        <f t="shared" si="5"/>
      </c>
      <c r="C130" s="13">
        <f t="shared" si="6"/>
      </c>
      <c r="D130" s="13">
        <f t="shared" si="7"/>
      </c>
      <c r="E130" s="13"/>
      <c r="F130" s="13" t="s">
        <v>205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2.75">
      <c r="A131" s="12">
        <f t="shared" si="4"/>
      </c>
      <c r="B131" s="13">
        <f t="shared" si="5"/>
      </c>
      <c r="C131" s="13">
        <f t="shared" si="6"/>
      </c>
      <c r="D131" s="13">
        <f t="shared" si="7"/>
      </c>
      <c r="E131" s="13"/>
      <c r="F131" s="13" t="s">
        <v>205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2.75">
      <c r="A132" s="12">
        <f t="shared" si="4"/>
      </c>
      <c r="B132" s="13">
        <f t="shared" si="5"/>
      </c>
      <c r="C132" s="13">
        <f t="shared" si="6"/>
      </c>
      <c r="D132" s="13">
        <f t="shared" si="7"/>
      </c>
      <c r="E132" s="13"/>
      <c r="F132" s="13" t="s">
        <v>205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2.75">
      <c r="A133" s="12">
        <f t="shared" si="4"/>
      </c>
      <c r="B133" s="13">
        <f t="shared" si="5"/>
      </c>
      <c r="C133" s="13">
        <f t="shared" si="6"/>
      </c>
      <c r="D133" s="13">
        <f t="shared" si="7"/>
      </c>
      <c r="E133" s="13"/>
      <c r="F133" s="13" t="s">
        <v>205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2.75">
      <c r="A134" s="12">
        <f t="shared" si="4"/>
      </c>
      <c r="B134" s="13">
        <f t="shared" si="5"/>
      </c>
      <c r="C134" s="13">
        <f t="shared" si="6"/>
      </c>
      <c r="D134" s="13">
        <f t="shared" si="7"/>
      </c>
      <c r="E134" s="13"/>
      <c r="F134" s="13" t="s">
        <v>205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2.75">
      <c r="A135" s="12">
        <f t="shared" si="4"/>
      </c>
      <c r="B135" s="13">
        <f t="shared" si="5"/>
      </c>
      <c r="C135" s="13">
        <f t="shared" si="6"/>
      </c>
      <c r="D135" s="13">
        <f t="shared" si="7"/>
      </c>
      <c r="E135" s="13"/>
      <c r="F135" s="13" t="s">
        <v>205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2.75">
      <c r="A136" s="12">
        <f t="shared" si="4"/>
      </c>
      <c r="B136" s="13">
        <f t="shared" si="5"/>
      </c>
      <c r="C136" s="13">
        <f t="shared" si="6"/>
      </c>
      <c r="D136" s="13">
        <f t="shared" si="7"/>
      </c>
      <c r="E136" s="13"/>
      <c r="F136" s="13" t="s">
        <v>205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2.75">
      <c r="A137" s="12">
        <f t="shared" si="4"/>
      </c>
      <c r="B137" s="13">
        <f t="shared" si="5"/>
      </c>
      <c r="C137" s="13">
        <f t="shared" si="6"/>
      </c>
      <c r="D137" s="13">
        <f t="shared" si="7"/>
      </c>
      <c r="E137" s="13"/>
      <c r="F137" s="13" t="s">
        <v>205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2.75">
      <c r="A138" s="12">
        <f t="shared" si="4"/>
      </c>
      <c r="B138" s="13">
        <f t="shared" si="5"/>
      </c>
      <c r="C138" s="13">
        <f t="shared" si="6"/>
      </c>
      <c r="D138" s="13">
        <f t="shared" si="7"/>
      </c>
      <c r="E138" s="13"/>
      <c r="F138" s="13" t="s">
        <v>205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2.75">
      <c r="A139" s="12">
        <f t="shared" si="4"/>
      </c>
      <c r="B139" s="13">
        <f t="shared" si="5"/>
      </c>
      <c r="C139" s="13">
        <f t="shared" si="6"/>
      </c>
      <c r="D139" s="13">
        <f t="shared" si="7"/>
      </c>
      <c r="E139" s="13"/>
      <c r="F139" s="13" t="s">
        <v>205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2.75">
      <c r="A140" s="12">
        <f t="shared" si="4"/>
      </c>
      <c r="B140" s="13">
        <f t="shared" si="5"/>
      </c>
      <c r="C140" s="13">
        <f t="shared" si="6"/>
      </c>
      <c r="D140" s="13">
        <f t="shared" si="7"/>
      </c>
      <c r="E140" s="13"/>
      <c r="F140" s="13" t="s">
        <v>205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001" ht="25.5">
      <c r="IR1001" s="6" t="s">
        <v>81</v>
      </c>
    </row>
    <row r="1002" ht="38.25">
      <c r="IR1002" s="6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Q876"/>
  <sheetViews>
    <sheetView tabSelected="1" zoomScalePageLayoutView="0" workbookViewId="0" topLeftCell="A1">
      <selection activeCell="D34" sqref="D34"/>
    </sheetView>
  </sheetViews>
  <sheetFormatPr defaultColWidth="9.140625" defaultRowHeight="12.75"/>
  <cols>
    <col min="1" max="3" width="10.7109375" style="28" customWidth="1"/>
    <col min="4" max="4" width="64.8515625" style="28" customWidth="1"/>
    <col min="5" max="5" width="58.00390625" style="28" hidden="1" customWidth="1"/>
    <col min="6" max="6" width="69.7109375" style="29" hidden="1" customWidth="1"/>
    <col min="7" max="9" width="15.7109375" style="28" customWidth="1"/>
    <col min="10" max="11" width="15.421875" style="28" bestFit="1" customWidth="1"/>
    <col min="12" max="12" width="11.7109375" style="28" bestFit="1" customWidth="1"/>
    <col min="13" max="13" width="15.421875" style="28" bestFit="1" customWidth="1"/>
    <col min="14" max="14" width="9.421875" style="28" bestFit="1" customWidth="1"/>
    <col min="15" max="15" width="15.421875" style="28" bestFit="1" customWidth="1"/>
    <col min="16" max="16" width="9.421875" style="28" bestFit="1" customWidth="1"/>
    <col min="17" max="16384" width="9.140625" style="28" customWidth="1"/>
  </cols>
  <sheetData>
    <row r="1" spans="1:9" s="30" customFormat="1" ht="20.25" customHeight="1">
      <c r="A1" s="78" t="s">
        <v>206</v>
      </c>
      <c r="B1" s="79"/>
      <c r="C1" s="79"/>
      <c r="D1" s="79"/>
      <c r="E1" s="79"/>
      <c r="F1" s="79"/>
      <c r="G1" s="79"/>
      <c r="H1" s="79"/>
      <c r="I1" s="79"/>
    </row>
    <row r="2" s="30" customFormat="1" ht="16.5">
      <c r="A2" s="31"/>
    </row>
    <row r="3" spans="1:9" s="30" customFormat="1" ht="15.75">
      <c r="A3" s="80" t="s">
        <v>254</v>
      </c>
      <c r="B3" s="80"/>
      <c r="C3" s="80"/>
      <c r="D3" s="80"/>
      <c r="E3" s="80"/>
      <c r="F3" s="80"/>
      <c r="G3" s="80"/>
      <c r="H3" s="80"/>
      <c r="I3" s="80"/>
    </row>
    <row r="4" spans="1:9" s="30" customFormat="1" ht="15.75">
      <c r="A4" s="32"/>
      <c r="B4" s="33"/>
      <c r="C4" s="33"/>
      <c r="D4" s="33"/>
      <c r="E4" s="33"/>
      <c r="F4" s="33"/>
      <c r="G4" s="34"/>
      <c r="H4" s="34"/>
      <c r="I4" s="34"/>
    </row>
    <row r="5" spans="7:9" s="30" customFormat="1" ht="12.75">
      <c r="G5" s="35"/>
      <c r="H5" s="35"/>
      <c r="I5" s="35"/>
    </row>
    <row r="6" spans="1:9" s="38" customFormat="1" ht="28.5">
      <c r="A6" s="76" t="s">
        <v>203</v>
      </c>
      <c r="B6" s="36" t="s">
        <v>202</v>
      </c>
      <c r="C6" s="36" t="s">
        <v>207</v>
      </c>
      <c r="D6" s="36" t="s">
        <v>204</v>
      </c>
      <c r="E6" s="37"/>
      <c r="F6" s="37"/>
      <c r="G6" s="37" t="str">
        <f>CONCATENATE("Plan za ",RIGHT(G9,5))</f>
        <v>Plan za 2024.</v>
      </c>
      <c r="H6" s="37" t="str">
        <f>CONCATENATE("Projekcija za ",RIGHT(H9,5))</f>
        <v>Projekcija za 2025.</v>
      </c>
      <c r="I6" s="74" t="str">
        <f>CONCATENATE("Projekcija za ",RIGHT(I9,5))</f>
        <v>Projekcija za 2026.</v>
      </c>
    </row>
    <row r="7" spans="1:9" s="42" customFormat="1" ht="11.25">
      <c r="A7" s="77">
        <v>1</v>
      </c>
      <c r="B7" s="39">
        <v>2</v>
      </c>
      <c r="C7" s="39">
        <v>3</v>
      </c>
      <c r="D7" s="39">
        <v>4</v>
      </c>
      <c r="E7" s="40"/>
      <c r="F7" s="40"/>
      <c r="G7" s="41">
        <v>5</v>
      </c>
      <c r="H7" s="41">
        <v>6</v>
      </c>
      <c r="I7" s="75">
        <v>7</v>
      </c>
    </row>
    <row r="8" spans="1:9" s="42" customFormat="1" ht="12.75">
      <c r="A8" s="48"/>
      <c r="B8" s="48"/>
      <c r="C8" s="48"/>
      <c r="D8" s="49" t="s">
        <v>250</v>
      </c>
      <c r="E8" s="50"/>
      <c r="F8" s="50"/>
      <c r="G8" s="51">
        <f>IF(ISBLANK(List2!B3),"",List2!B3)</f>
        <v>6817859</v>
      </c>
      <c r="H8" s="51">
        <f>IF(ISBLANK(List2!C3),"",List2!C3)</f>
        <v>6661839</v>
      </c>
      <c r="I8" s="51">
        <f>IF(ISBLANK(List2!D3),"",List2!D3)</f>
        <v>6899693</v>
      </c>
    </row>
    <row r="9" spans="1:17" s="30" customFormat="1" ht="38.25" hidden="1">
      <c r="A9" s="52">
        <f>IF(ISNUMBER(SEARCH("XXX",E9)),LEFT(E9,LEN(E9)-3),"")</f>
      </c>
      <c r="B9" s="53">
        <f>IF(ISNUMBER(SEARCH("YYY",E9)),LEFT(E9,LEN(E9)-3),"")</f>
      </c>
      <c r="C9" s="53">
        <f>IF(ISNUMBER(VALUE(E9)),E9,"")</f>
      </c>
      <c r="D9" s="53">
        <f>IF(ISNUMBER(SEARCH("XXX",E9)),VLOOKUP(CONCATENATE("DRRH/",LEFT(E9,LEN(E9)-3)),List1!A$2:B$100,2,FALSE),IF(ISNUMBER(SEARCH("YYY",E9)),VLOOKUP(CONCATENATE("DRRH/",LEFT(E9,LEN(E9)-3)),List1!C$2:D$100,2,FALSE),F9))</f>
      </c>
      <c r="E9" s="54" t="s">
        <v>190</v>
      </c>
      <c r="F9" s="54" t="s">
        <v>190</v>
      </c>
      <c r="G9" s="55" t="s">
        <v>255</v>
      </c>
      <c r="H9" s="55" t="s">
        <v>249</v>
      </c>
      <c r="I9" s="55" t="s">
        <v>256</v>
      </c>
      <c r="J9" s="17"/>
      <c r="K9" s="17"/>
      <c r="L9" s="17"/>
      <c r="M9" s="17"/>
      <c r="N9" s="17"/>
      <c r="O9" s="43"/>
      <c r="P9" s="43"/>
      <c r="Q9" s="43"/>
    </row>
    <row r="10" spans="1:17" s="30" customFormat="1" ht="12.75" hidden="1">
      <c r="A10" s="56">
        <f>IF(LEN(TRIM(E10))=1,TRIM(E10),"")</f>
      </c>
      <c r="B10" s="57">
        <f>IF(LEN(TRIM(E10))=2,TRIM(E10),"")</f>
      </c>
      <c r="C10" s="57">
        <f>IF(LEN(TRIM(E10))=3,TRIM(E10),"")</f>
      </c>
      <c r="D10" s="57">
        <f>IF(LEN(TRIM(E10))=4,TRIM(E10),"")</f>
      </c>
      <c r="E10" s="54" t="s">
        <v>208</v>
      </c>
      <c r="F10" s="54" t="s">
        <v>190</v>
      </c>
      <c r="G10" s="58" t="s">
        <v>248</v>
      </c>
      <c r="H10" s="58" t="s">
        <v>248</v>
      </c>
      <c r="I10" s="58" t="s">
        <v>248</v>
      </c>
      <c r="J10" s="44"/>
      <c r="K10" s="44"/>
      <c r="L10" s="17"/>
      <c r="M10" s="17"/>
      <c r="N10" s="17"/>
      <c r="O10" s="43"/>
      <c r="P10" s="43"/>
      <c r="Q10" s="43"/>
    </row>
    <row r="11" spans="1:17" s="30" customFormat="1" ht="12.75">
      <c r="A11" s="59" t="str">
        <f>IF(ISNUMBER(SEARCH("XXX",E11)),LEFT(E11,LEN(E11)-3),"")</f>
        <v>6</v>
      </c>
      <c r="B11" s="60">
        <f>IF(ISNUMBER(SEARCH("YYY",E11)),LEFT(E11,LEN(E11)-3),"")</f>
      </c>
      <c r="C11" s="60">
        <f>IF(ISNUMBER(VALUE(E11)),E11,"")</f>
      </c>
      <c r="D11" s="60" t="str">
        <f>IF(ISNUMBER(SEARCH("XXX",E11)),VLOOKUP(CONCATENATE("DRRH/",LEFT(E11,LEN(E11)-3)),List1!A$2:B$100,2,FALSE),IF(ISNUMBER(SEARCH("YYY",E11)),VLOOKUP(CONCATENATE("DRRH/",LEFT(E11,LEN(E11)-3)),List1!C$2:D$100,2,FALSE),F11))</f>
        <v>Prihodi poslovanja</v>
      </c>
      <c r="E11" s="61" t="s">
        <v>245</v>
      </c>
      <c r="F11" s="61" t="s">
        <v>190</v>
      </c>
      <c r="G11" s="62">
        <v>6817859</v>
      </c>
      <c r="H11" s="62">
        <v>6661839</v>
      </c>
      <c r="I11" s="62">
        <v>6899693</v>
      </c>
      <c r="J11" s="20"/>
      <c r="K11" s="20"/>
      <c r="L11" s="17"/>
      <c r="M11" s="17"/>
      <c r="N11" s="17"/>
      <c r="O11" s="43"/>
      <c r="P11" s="43"/>
      <c r="Q11" s="43"/>
    </row>
    <row r="12" spans="1:17" s="30" customFormat="1" ht="25.5">
      <c r="A12" s="59">
        <f>IF(ISNUMBER(SEARCH("XXX",E12)),LEFT(E12,LEN(E12)-3),"")</f>
      </c>
      <c r="B12" s="60" t="str">
        <f>IF(ISNUMBER(SEARCH("YYY",E12)),LEFT(E12,LEN(E12)-3),"")</f>
        <v>66</v>
      </c>
      <c r="C12" s="60">
        <f>IF(ISNUMBER(VALUE(E12)),E12,"")</f>
      </c>
      <c r="D12" s="60" t="str">
        <f>IF(ISNUMBER(SEARCH("XXX",E12)),VLOOKUP(CONCATENATE("DRRH/",LEFT(E12,LEN(E12)-3)),List1!A$2:B$100,2,FALSE),IF(ISNUMBER(SEARCH("YYY",E12)),VLOOKUP(CONCATENATE("DRRH/",LEFT(E12,LEN(E12)-3)),List1!C$2:D$100,2,FALSE),F12))</f>
        <v>Prihodi od prodaje proizvoda i robe te pruženih usluga i prihodi od donacija</v>
      </c>
      <c r="E12" s="63" t="s">
        <v>246</v>
      </c>
      <c r="F12" s="63" t="s">
        <v>190</v>
      </c>
      <c r="G12" s="62">
        <v>53223</v>
      </c>
      <c r="H12" s="62">
        <v>53223</v>
      </c>
      <c r="I12" s="62">
        <v>53223</v>
      </c>
      <c r="J12" s="20"/>
      <c r="K12" s="20"/>
      <c r="L12" s="20"/>
      <c r="M12" s="20"/>
      <c r="N12" s="20"/>
      <c r="O12" s="45"/>
      <c r="P12" s="45"/>
      <c r="Q12" s="45"/>
    </row>
    <row r="13" spans="1:17" s="30" customFormat="1" ht="12.75">
      <c r="A13" s="64">
        <f>IF(ISNUMBER(SEARCH("XXX",E13)),LEFT(E13,LEN(E13)-3),"")</f>
      </c>
      <c r="B13" s="65">
        <f>IF(ISNUMBER(SEARCH("YYY",E13)),LEFT(E13,LEN(E13)-3),"")</f>
      </c>
      <c r="C13" s="65" t="str">
        <f>IF(ISNUMBER(VALUE(E13)),E13,"")</f>
        <v>31</v>
      </c>
      <c r="D13" s="65" t="str">
        <f>IF(ISNUMBER(SEARCH("XXX",E13)),VLOOKUP(CONCATENATE("DRRH/",LEFT(E13,LEN(E13)-3)),List1!A$2:B$100,2,FALSE),IF(ISNUMBER(SEARCH("YYY",E13)),VLOOKUP(CONCATENATE("DRRH/",LEFT(E13,LEN(E13)-3)),List1!C$2:D$100,2,FALSE),F13))</f>
        <v>Vlastiti prihodi</v>
      </c>
      <c r="E13" s="66" t="s">
        <v>253</v>
      </c>
      <c r="F13" s="67" t="s">
        <v>252</v>
      </c>
      <c r="G13" s="68">
        <v>53223</v>
      </c>
      <c r="H13" s="68">
        <v>53223</v>
      </c>
      <c r="I13" s="68">
        <v>53223</v>
      </c>
      <c r="J13" s="44"/>
      <c r="K13" s="44"/>
      <c r="L13" s="20"/>
      <c r="M13" s="20"/>
      <c r="N13" s="20"/>
      <c r="O13" s="45"/>
      <c r="P13" s="45"/>
      <c r="Q13" s="45"/>
    </row>
    <row r="14" spans="1:17" s="30" customFormat="1" ht="12.75">
      <c r="A14" s="59">
        <f>IF(ISNUMBER(SEARCH("XXX",E14)),LEFT(E14,LEN(E14)-3),"")</f>
      </c>
      <c r="B14" s="60" t="str">
        <f>IF(ISNUMBER(SEARCH("YYY",E14)),LEFT(E14,LEN(E14)-3),"")</f>
        <v>67</v>
      </c>
      <c r="C14" s="60">
        <f>IF(ISNUMBER(VALUE(E14)),E14,"")</f>
      </c>
      <c r="D14" s="60" t="str">
        <f>IF(ISNUMBER(SEARCH("XXX",E14)),VLOOKUP(CONCATENATE("DRRH/",LEFT(E14,LEN(E14)-3)),List1!A$2:B$100,2,FALSE),IF(ISNUMBER(SEARCH("YYY",E14)),VLOOKUP(CONCATENATE("DRRH/",LEFT(E14,LEN(E14)-3)),List1!C$2:D$100,2,FALSE),F14))</f>
        <v>Prihodi iz proračuna</v>
      </c>
      <c r="E14" s="63" t="s">
        <v>247</v>
      </c>
      <c r="F14" s="63" t="s">
        <v>190</v>
      </c>
      <c r="G14" s="62">
        <v>6764636</v>
      </c>
      <c r="H14" s="62">
        <v>6608616</v>
      </c>
      <c r="I14" s="62">
        <v>6846470</v>
      </c>
      <c r="J14" s="20"/>
      <c r="K14" s="20"/>
      <c r="L14" s="20"/>
      <c r="M14" s="20"/>
      <c r="N14" s="20"/>
      <c r="O14" s="45"/>
      <c r="P14" s="45"/>
      <c r="Q14" s="45"/>
    </row>
    <row r="15" spans="1:17" s="46" customFormat="1" ht="12.75">
      <c r="A15" s="69">
        <f>IF(ISNUMBER(SEARCH("XXX",E15)),LEFT(E15,LEN(E15)-3),"")</f>
      </c>
      <c r="B15" s="70">
        <f>IF(ISNUMBER(SEARCH("YYY",E15)),LEFT(E15,LEN(E15)-3),"")</f>
      </c>
      <c r="C15" s="70" t="str">
        <f>IF(ISNUMBER(VALUE(E15)),E15,"")</f>
        <v>11</v>
      </c>
      <c r="D15" s="70" t="str">
        <f>IF(ISNUMBER(SEARCH("XXX",E15)),VLOOKUP(CONCATENATE("DRRH/",LEFT(E15,LEN(E15)-3)),List1!A$2:B$100,2,FALSE),IF(ISNUMBER(SEARCH("YYY",E15)),VLOOKUP(CONCATENATE("DRRH/",LEFT(E15,LEN(E15)-3)),List1!C$2:D$100,2,FALSE),F15))</f>
        <v>Opći prihodi i primici</v>
      </c>
      <c r="E15" s="71" t="s">
        <v>154</v>
      </c>
      <c r="F15" s="72" t="s">
        <v>251</v>
      </c>
      <c r="G15" s="73">
        <v>6764636</v>
      </c>
      <c r="H15" s="73">
        <v>6608616</v>
      </c>
      <c r="I15" s="73">
        <v>6846470</v>
      </c>
      <c r="J15" s="44"/>
      <c r="K15" s="44"/>
      <c r="L15" s="20"/>
      <c r="M15" s="20"/>
      <c r="N15" s="20"/>
      <c r="O15" s="45"/>
      <c r="P15" s="45"/>
      <c r="Q15" s="45"/>
    </row>
    <row r="16" s="30" customFormat="1" ht="12.75">
      <c r="F16" s="47"/>
    </row>
    <row r="17" s="30" customFormat="1" ht="12.75">
      <c r="F17" s="47"/>
    </row>
    <row r="18" s="30" customFormat="1" ht="12.75">
      <c r="F18" s="47"/>
    </row>
    <row r="19" s="30" customFormat="1" ht="12.75">
      <c r="F19" s="47"/>
    </row>
    <row r="20" s="30" customFormat="1" ht="12.75">
      <c r="F20" s="47"/>
    </row>
    <row r="21" s="30" customFormat="1" ht="12.75">
      <c r="F21" s="47"/>
    </row>
    <row r="22" s="30" customFormat="1" ht="12.75">
      <c r="F22" s="47"/>
    </row>
    <row r="23" s="30" customFormat="1" ht="12.75">
      <c r="F23" s="47"/>
    </row>
    <row r="24" s="30" customFormat="1" ht="12.75">
      <c r="F24" s="47"/>
    </row>
    <row r="25" s="30" customFormat="1" ht="12.75">
      <c r="F25" s="47"/>
    </row>
    <row r="26" s="30" customFormat="1" ht="12.75">
      <c r="F26" s="47"/>
    </row>
    <row r="27" s="30" customFormat="1" ht="12.75">
      <c r="F27" s="47"/>
    </row>
    <row r="28" s="30" customFormat="1" ht="12.75">
      <c r="F28" s="47"/>
    </row>
    <row r="29" s="30" customFormat="1" ht="12.75">
      <c r="F29" s="47"/>
    </row>
    <row r="30" s="30" customFormat="1" ht="12.75">
      <c r="F30" s="47"/>
    </row>
    <row r="31" s="30" customFormat="1" ht="12.75">
      <c r="F31" s="47"/>
    </row>
    <row r="32" s="30" customFormat="1" ht="12.75">
      <c r="F32" s="47"/>
    </row>
    <row r="33" s="30" customFormat="1" ht="12.75">
      <c r="F33" s="47"/>
    </row>
    <row r="34" s="30" customFormat="1" ht="12.75">
      <c r="F34" s="47"/>
    </row>
    <row r="35" s="30" customFormat="1" ht="12.75">
      <c r="F35" s="47"/>
    </row>
    <row r="36" s="30" customFormat="1" ht="12.75">
      <c r="F36" s="47"/>
    </row>
    <row r="37" s="30" customFormat="1" ht="12.75">
      <c r="F37" s="47"/>
    </row>
    <row r="38" s="30" customFormat="1" ht="12.75">
      <c r="F38" s="47"/>
    </row>
    <row r="39" s="30" customFormat="1" ht="12.75">
      <c r="F39" s="47"/>
    </row>
    <row r="40" s="30" customFormat="1" ht="12.75">
      <c r="F40" s="47"/>
    </row>
    <row r="41" s="30" customFormat="1" ht="12.75">
      <c r="F41" s="47"/>
    </row>
    <row r="42" s="30" customFormat="1" ht="12.75">
      <c r="F42" s="47"/>
    </row>
    <row r="43" s="30" customFormat="1" ht="12.75">
      <c r="F43" s="47"/>
    </row>
    <row r="44" s="30" customFormat="1" ht="12.75">
      <c r="F44" s="47"/>
    </row>
    <row r="45" s="30" customFormat="1" ht="12.75">
      <c r="F45" s="47"/>
    </row>
    <row r="46" s="30" customFormat="1" ht="12.75">
      <c r="F46" s="47"/>
    </row>
    <row r="47" s="30" customFormat="1" ht="12.75">
      <c r="F47" s="47"/>
    </row>
    <row r="48" s="30" customFormat="1" ht="12.75">
      <c r="F48" s="47"/>
    </row>
    <row r="49" s="30" customFormat="1" ht="12.75">
      <c r="F49" s="47"/>
    </row>
    <row r="50" s="30" customFormat="1" ht="12.75">
      <c r="F50" s="47"/>
    </row>
    <row r="51" s="30" customFormat="1" ht="12.75">
      <c r="F51" s="47"/>
    </row>
    <row r="52" s="30" customFormat="1" ht="12.75">
      <c r="F52" s="47"/>
    </row>
    <row r="53" s="30" customFormat="1" ht="12.75">
      <c r="F53" s="47"/>
    </row>
    <row r="54" s="30" customFormat="1" ht="12.75">
      <c r="F54" s="47"/>
    </row>
    <row r="55" s="30" customFormat="1" ht="12.75">
      <c r="F55" s="47"/>
    </row>
    <row r="56" s="30" customFormat="1" ht="12.75">
      <c r="F56" s="47"/>
    </row>
    <row r="57" s="30" customFormat="1" ht="12.75">
      <c r="F57" s="47"/>
    </row>
    <row r="58" s="30" customFormat="1" ht="12.75">
      <c r="F58" s="47"/>
    </row>
    <row r="59" s="30" customFormat="1" ht="12.75">
      <c r="F59" s="47"/>
    </row>
    <row r="60" s="30" customFormat="1" ht="12.75">
      <c r="F60" s="47"/>
    </row>
    <row r="61" s="30" customFormat="1" ht="12.75">
      <c r="F61" s="47"/>
    </row>
    <row r="62" s="30" customFormat="1" ht="12.75">
      <c r="F62" s="47"/>
    </row>
    <row r="63" s="30" customFormat="1" ht="12.75">
      <c r="F63" s="47"/>
    </row>
    <row r="64" s="30" customFormat="1" ht="12.75">
      <c r="F64" s="47"/>
    </row>
    <row r="65" s="30" customFormat="1" ht="12.75">
      <c r="F65" s="47"/>
    </row>
    <row r="66" s="30" customFormat="1" ht="12.75">
      <c r="F66" s="47"/>
    </row>
    <row r="67" s="30" customFormat="1" ht="12.75">
      <c r="F67" s="47"/>
    </row>
    <row r="68" s="30" customFormat="1" ht="12.75">
      <c r="F68" s="47"/>
    </row>
    <row r="69" s="30" customFormat="1" ht="12.75">
      <c r="F69" s="47"/>
    </row>
    <row r="70" s="30" customFormat="1" ht="12.75">
      <c r="F70" s="47"/>
    </row>
    <row r="71" s="30" customFormat="1" ht="12.75">
      <c r="F71" s="47"/>
    </row>
    <row r="72" s="30" customFormat="1" ht="12.75">
      <c r="F72" s="47"/>
    </row>
    <row r="73" s="30" customFormat="1" ht="12.75">
      <c r="F73" s="47"/>
    </row>
    <row r="74" s="30" customFormat="1" ht="12.75">
      <c r="F74" s="47"/>
    </row>
    <row r="75" s="30" customFormat="1" ht="12.75">
      <c r="F75" s="47"/>
    </row>
    <row r="76" s="30" customFormat="1" ht="12.75">
      <c r="F76" s="47"/>
    </row>
    <row r="77" s="30" customFormat="1" ht="12.75">
      <c r="F77" s="47"/>
    </row>
    <row r="78" s="30" customFormat="1" ht="12.75">
      <c r="F78" s="47"/>
    </row>
    <row r="79" s="30" customFormat="1" ht="12.75">
      <c r="F79" s="47"/>
    </row>
    <row r="80" s="30" customFormat="1" ht="12.75">
      <c r="F80" s="47"/>
    </row>
    <row r="81" s="30" customFormat="1" ht="12.75">
      <c r="F81" s="47"/>
    </row>
    <row r="82" s="30" customFormat="1" ht="12.75">
      <c r="F82" s="47"/>
    </row>
    <row r="83" s="30" customFormat="1" ht="12.75">
      <c r="F83" s="47"/>
    </row>
    <row r="84" s="30" customFormat="1" ht="12.75">
      <c r="F84" s="47"/>
    </row>
    <row r="85" s="30" customFormat="1" ht="12.75">
      <c r="F85" s="47"/>
    </row>
    <row r="86" s="30" customFormat="1" ht="12.75">
      <c r="F86" s="47"/>
    </row>
    <row r="87" s="30" customFormat="1" ht="12.75">
      <c r="F87" s="47"/>
    </row>
    <row r="88" s="30" customFormat="1" ht="12.75">
      <c r="F88" s="47"/>
    </row>
    <row r="89" s="30" customFormat="1" ht="12.75">
      <c r="F89" s="47"/>
    </row>
    <row r="90" s="30" customFormat="1" ht="12.75">
      <c r="F90" s="47"/>
    </row>
    <row r="91" s="30" customFormat="1" ht="12.75">
      <c r="F91" s="47"/>
    </row>
    <row r="92" s="30" customFormat="1" ht="12.75">
      <c r="F92" s="47"/>
    </row>
    <row r="93" s="30" customFormat="1" ht="12.75">
      <c r="F93" s="47"/>
    </row>
    <row r="94" s="30" customFormat="1" ht="12.75">
      <c r="F94" s="47"/>
    </row>
    <row r="95" s="30" customFormat="1" ht="12.75">
      <c r="F95" s="47"/>
    </row>
    <row r="96" s="30" customFormat="1" ht="12.75">
      <c r="F96" s="47"/>
    </row>
    <row r="97" s="30" customFormat="1" ht="12.75">
      <c r="F97" s="47"/>
    </row>
    <row r="98" s="30" customFormat="1" ht="12.75">
      <c r="F98" s="47"/>
    </row>
    <row r="99" s="30" customFormat="1" ht="12.75">
      <c r="F99" s="47"/>
    </row>
    <row r="100" s="30" customFormat="1" ht="12.75">
      <c r="F100" s="47"/>
    </row>
    <row r="101" s="30" customFormat="1" ht="12.75">
      <c r="F101" s="47"/>
    </row>
    <row r="102" s="30" customFormat="1" ht="12.75">
      <c r="F102" s="47"/>
    </row>
    <row r="103" s="30" customFormat="1" ht="12.75">
      <c r="F103" s="47"/>
    </row>
    <row r="104" s="30" customFormat="1" ht="12.75">
      <c r="F104" s="47"/>
    </row>
    <row r="105" s="30" customFormat="1" ht="12.75">
      <c r="F105" s="47"/>
    </row>
    <row r="106" s="30" customFormat="1" ht="12.75">
      <c r="F106" s="47"/>
    </row>
    <row r="107" s="30" customFormat="1" ht="12.75">
      <c r="F107" s="47"/>
    </row>
    <row r="108" s="30" customFormat="1" ht="12.75">
      <c r="F108" s="47"/>
    </row>
    <row r="109" s="30" customFormat="1" ht="12.75">
      <c r="F109" s="47"/>
    </row>
    <row r="110" s="30" customFormat="1" ht="12.75">
      <c r="F110" s="47"/>
    </row>
    <row r="111" s="30" customFormat="1" ht="12.75">
      <c r="F111" s="47"/>
    </row>
    <row r="112" s="30" customFormat="1" ht="12.75">
      <c r="F112" s="47"/>
    </row>
    <row r="113" s="30" customFormat="1" ht="12.75">
      <c r="F113" s="47"/>
    </row>
    <row r="114" s="30" customFormat="1" ht="12.75">
      <c r="F114" s="47"/>
    </row>
    <row r="115" s="30" customFormat="1" ht="12.75">
      <c r="F115" s="47"/>
    </row>
    <row r="116" s="30" customFormat="1" ht="12.75">
      <c r="F116" s="47"/>
    </row>
    <row r="117" s="30" customFormat="1" ht="12.75">
      <c r="F117" s="47"/>
    </row>
    <row r="118" s="30" customFormat="1" ht="12.75">
      <c r="F118" s="47"/>
    </row>
    <row r="119" s="30" customFormat="1" ht="12.75">
      <c r="F119" s="47"/>
    </row>
    <row r="120" s="30" customFormat="1" ht="12.75">
      <c r="F120" s="47"/>
    </row>
    <row r="121" s="30" customFormat="1" ht="12.75">
      <c r="F121" s="47"/>
    </row>
    <row r="122" s="30" customFormat="1" ht="12.75">
      <c r="F122" s="47"/>
    </row>
    <row r="123" s="30" customFormat="1" ht="12.75">
      <c r="F123" s="47"/>
    </row>
    <row r="124" s="30" customFormat="1" ht="12.75">
      <c r="F124" s="47"/>
    </row>
    <row r="125" s="30" customFormat="1" ht="12.75">
      <c r="F125" s="47"/>
    </row>
    <row r="126" s="30" customFormat="1" ht="12.75">
      <c r="F126" s="47"/>
    </row>
    <row r="127" s="30" customFormat="1" ht="12.75">
      <c r="F127" s="47"/>
    </row>
    <row r="128" s="30" customFormat="1" ht="12.75">
      <c r="F128" s="47"/>
    </row>
    <row r="129" s="30" customFormat="1" ht="12.75">
      <c r="F129" s="47"/>
    </row>
    <row r="130" s="30" customFormat="1" ht="12.75">
      <c r="F130" s="47"/>
    </row>
    <row r="131" s="30" customFormat="1" ht="12.75">
      <c r="F131" s="47"/>
    </row>
    <row r="132" s="30" customFormat="1" ht="12.75">
      <c r="F132" s="47"/>
    </row>
    <row r="133" s="30" customFormat="1" ht="12.75">
      <c r="F133" s="47"/>
    </row>
    <row r="134" s="30" customFormat="1" ht="12.75">
      <c r="F134" s="47"/>
    </row>
    <row r="135" s="30" customFormat="1" ht="12.75">
      <c r="F135" s="47"/>
    </row>
    <row r="136" s="30" customFormat="1" ht="12.75">
      <c r="F136" s="47"/>
    </row>
    <row r="137" s="30" customFormat="1" ht="12.75">
      <c r="F137" s="47"/>
    </row>
    <row r="138" s="30" customFormat="1" ht="12.75">
      <c r="F138" s="47"/>
    </row>
    <row r="139" s="30" customFormat="1" ht="12.75">
      <c r="F139" s="47"/>
    </row>
    <row r="140" s="30" customFormat="1" ht="12.75">
      <c r="F140" s="47"/>
    </row>
    <row r="141" s="30" customFormat="1" ht="12.75">
      <c r="F141" s="47"/>
    </row>
    <row r="142" s="30" customFormat="1" ht="12.75">
      <c r="F142" s="47"/>
    </row>
    <row r="143" s="30" customFormat="1" ht="12.75">
      <c r="F143" s="47"/>
    </row>
    <row r="144" s="30" customFormat="1" ht="12.75">
      <c r="F144" s="47"/>
    </row>
    <row r="145" s="30" customFormat="1" ht="12.75">
      <c r="F145" s="47"/>
    </row>
    <row r="146" s="30" customFormat="1" ht="12.75">
      <c r="F146" s="47"/>
    </row>
    <row r="147" s="30" customFormat="1" ht="12.75">
      <c r="F147" s="47"/>
    </row>
    <row r="148" s="30" customFormat="1" ht="12.75">
      <c r="F148" s="47"/>
    </row>
    <row r="149" s="30" customFormat="1" ht="12.75">
      <c r="F149" s="47"/>
    </row>
    <row r="150" s="30" customFormat="1" ht="12.75">
      <c r="F150" s="47"/>
    </row>
    <row r="151" s="30" customFormat="1" ht="12.75">
      <c r="F151" s="47"/>
    </row>
    <row r="152" s="30" customFormat="1" ht="12.75">
      <c r="F152" s="47"/>
    </row>
    <row r="153" s="30" customFormat="1" ht="12.75">
      <c r="F153" s="47"/>
    </row>
    <row r="154" s="30" customFormat="1" ht="12.75">
      <c r="F154" s="47"/>
    </row>
    <row r="155" s="30" customFormat="1" ht="12.75">
      <c r="F155" s="47"/>
    </row>
    <row r="156" s="30" customFormat="1" ht="12.75">
      <c r="F156" s="47"/>
    </row>
    <row r="157" s="30" customFormat="1" ht="12.75">
      <c r="F157" s="47"/>
    </row>
    <row r="158" s="30" customFormat="1" ht="12.75">
      <c r="F158" s="47"/>
    </row>
    <row r="159" s="30" customFormat="1" ht="12.75">
      <c r="F159" s="47"/>
    </row>
    <row r="160" s="30" customFormat="1" ht="12.75">
      <c r="F160" s="47"/>
    </row>
    <row r="161" s="30" customFormat="1" ht="12.75">
      <c r="F161" s="47"/>
    </row>
    <row r="162" s="30" customFormat="1" ht="12.75">
      <c r="F162" s="47"/>
    </row>
    <row r="163" s="30" customFormat="1" ht="12.75">
      <c r="F163" s="47"/>
    </row>
    <row r="164" s="30" customFormat="1" ht="12.75">
      <c r="F164" s="47"/>
    </row>
    <row r="165" s="30" customFormat="1" ht="12.75">
      <c r="F165" s="47"/>
    </row>
    <row r="166" s="30" customFormat="1" ht="12.75">
      <c r="F166" s="47"/>
    </row>
    <row r="167" s="30" customFormat="1" ht="12.75">
      <c r="F167" s="47"/>
    </row>
    <row r="168" s="30" customFormat="1" ht="12.75">
      <c r="F168" s="47"/>
    </row>
    <row r="169" s="30" customFormat="1" ht="12.75">
      <c r="F169" s="47"/>
    </row>
    <row r="170" s="30" customFormat="1" ht="12.75">
      <c r="F170" s="47"/>
    </row>
    <row r="171" s="30" customFormat="1" ht="12.75">
      <c r="F171" s="47"/>
    </row>
    <row r="172" s="30" customFormat="1" ht="12.75">
      <c r="F172" s="47"/>
    </row>
    <row r="173" s="30" customFormat="1" ht="12.75">
      <c r="F173" s="47"/>
    </row>
    <row r="174" s="30" customFormat="1" ht="12.75">
      <c r="F174" s="47"/>
    </row>
    <row r="175" s="30" customFormat="1" ht="12.75">
      <c r="F175" s="47"/>
    </row>
    <row r="176" s="30" customFormat="1" ht="12.75">
      <c r="F176" s="47"/>
    </row>
    <row r="177" s="30" customFormat="1" ht="12.75">
      <c r="F177" s="47"/>
    </row>
    <row r="178" s="30" customFormat="1" ht="12.75">
      <c r="F178" s="47"/>
    </row>
    <row r="179" s="30" customFormat="1" ht="12.75">
      <c r="F179" s="47"/>
    </row>
    <row r="180" s="30" customFormat="1" ht="12.75">
      <c r="F180" s="47"/>
    </row>
    <row r="181" s="30" customFormat="1" ht="12.75">
      <c r="F181" s="47"/>
    </row>
    <row r="182" s="30" customFormat="1" ht="12.75">
      <c r="F182" s="47"/>
    </row>
    <row r="183" s="30" customFormat="1" ht="12.75">
      <c r="F183" s="47"/>
    </row>
    <row r="184" s="30" customFormat="1" ht="12.75">
      <c r="F184" s="47"/>
    </row>
    <row r="185" s="30" customFormat="1" ht="12.75">
      <c r="F185" s="47"/>
    </row>
    <row r="186" s="30" customFormat="1" ht="12.75">
      <c r="F186" s="47"/>
    </row>
    <row r="187" s="30" customFormat="1" ht="12.75">
      <c r="F187" s="47"/>
    </row>
    <row r="188" s="30" customFormat="1" ht="12.75">
      <c r="F188" s="47"/>
    </row>
    <row r="189" s="30" customFormat="1" ht="12.75">
      <c r="F189" s="47"/>
    </row>
    <row r="190" s="30" customFormat="1" ht="12.75">
      <c r="F190" s="47"/>
    </row>
    <row r="191" s="30" customFormat="1" ht="12.75">
      <c r="F191" s="47"/>
    </row>
    <row r="192" s="30" customFormat="1" ht="12.75">
      <c r="F192" s="47"/>
    </row>
    <row r="193" s="30" customFormat="1" ht="12.75">
      <c r="F193" s="47"/>
    </row>
    <row r="194" s="30" customFormat="1" ht="12.75">
      <c r="F194" s="47"/>
    </row>
    <row r="195" s="30" customFormat="1" ht="12.75">
      <c r="F195" s="47"/>
    </row>
    <row r="196" s="30" customFormat="1" ht="12.75">
      <c r="F196" s="47"/>
    </row>
    <row r="197" s="30" customFormat="1" ht="12.75">
      <c r="F197" s="47"/>
    </row>
    <row r="198" s="30" customFormat="1" ht="12.75">
      <c r="F198" s="47"/>
    </row>
    <row r="199" s="30" customFormat="1" ht="12.75">
      <c r="F199" s="47"/>
    </row>
    <row r="200" s="30" customFormat="1" ht="12.75">
      <c r="F200" s="47"/>
    </row>
    <row r="201" s="30" customFormat="1" ht="12.75">
      <c r="F201" s="47"/>
    </row>
    <row r="202" s="30" customFormat="1" ht="12.75">
      <c r="F202" s="47"/>
    </row>
    <row r="203" s="30" customFormat="1" ht="12.75">
      <c r="F203" s="47"/>
    </row>
    <row r="204" s="30" customFormat="1" ht="12.75">
      <c r="F204" s="47"/>
    </row>
    <row r="205" s="30" customFormat="1" ht="12.75">
      <c r="F205" s="47"/>
    </row>
    <row r="206" s="30" customFormat="1" ht="12.75">
      <c r="F206" s="47"/>
    </row>
    <row r="207" s="30" customFormat="1" ht="12.75">
      <c r="F207" s="47"/>
    </row>
    <row r="208" s="30" customFormat="1" ht="12.75">
      <c r="F208" s="47"/>
    </row>
    <row r="209" s="30" customFormat="1" ht="12.75">
      <c r="F209" s="47"/>
    </row>
    <row r="210" s="30" customFormat="1" ht="12.75">
      <c r="F210" s="47"/>
    </row>
    <row r="211" s="30" customFormat="1" ht="12.75">
      <c r="F211" s="47"/>
    </row>
    <row r="212" s="30" customFormat="1" ht="12.75">
      <c r="F212" s="47"/>
    </row>
    <row r="213" s="30" customFormat="1" ht="12.75">
      <c r="F213" s="47"/>
    </row>
    <row r="214" s="30" customFormat="1" ht="12.75">
      <c r="F214" s="47"/>
    </row>
    <row r="215" s="30" customFormat="1" ht="12.75">
      <c r="F215" s="47"/>
    </row>
    <row r="216" s="30" customFormat="1" ht="12.75">
      <c r="F216" s="47"/>
    </row>
    <row r="217" s="30" customFormat="1" ht="12.75">
      <c r="F217" s="47"/>
    </row>
    <row r="218" s="30" customFormat="1" ht="12.75">
      <c r="F218" s="47"/>
    </row>
    <row r="219" s="30" customFormat="1" ht="12.75">
      <c r="F219" s="47"/>
    </row>
    <row r="220" s="30" customFormat="1" ht="12.75">
      <c r="F220" s="47"/>
    </row>
    <row r="221" s="30" customFormat="1" ht="12.75">
      <c r="F221" s="47"/>
    </row>
    <row r="222" s="30" customFormat="1" ht="12.75">
      <c r="F222" s="47"/>
    </row>
    <row r="223" s="30" customFormat="1" ht="12.75">
      <c r="F223" s="47"/>
    </row>
    <row r="224" s="30" customFormat="1" ht="12.75">
      <c r="F224" s="47"/>
    </row>
    <row r="225" s="30" customFormat="1" ht="12.75">
      <c r="F225" s="47"/>
    </row>
    <row r="226" s="30" customFormat="1" ht="12.75">
      <c r="F226" s="47"/>
    </row>
    <row r="227" s="30" customFormat="1" ht="12.75">
      <c r="F227" s="47"/>
    </row>
    <row r="228" s="30" customFormat="1" ht="12.75">
      <c r="F228" s="47"/>
    </row>
    <row r="229" s="30" customFormat="1" ht="12.75">
      <c r="F229" s="47"/>
    </row>
    <row r="230" s="30" customFormat="1" ht="12.75">
      <c r="F230" s="47"/>
    </row>
    <row r="231" s="30" customFormat="1" ht="12.75">
      <c r="F231" s="47"/>
    </row>
    <row r="232" s="30" customFormat="1" ht="12.75">
      <c r="F232" s="47"/>
    </row>
    <row r="233" s="30" customFormat="1" ht="12.75">
      <c r="F233" s="47"/>
    </row>
    <row r="234" s="30" customFormat="1" ht="12.75">
      <c r="F234" s="47"/>
    </row>
    <row r="235" s="30" customFormat="1" ht="12.75">
      <c r="F235" s="47"/>
    </row>
    <row r="236" s="30" customFormat="1" ht="12.75">
      <c r="F236" s="47"/>
    </row>
    <row r="237" s="30" customFormat="1" ht="12.75">
      <c r="F237" s="47"/>
    </row>
    <row r="238" s="30" customFormat="1" ht="12.75">
      <c r="F238" s="47"/>
    </row>
    <row r="239" s="30" customFormat="1" ht="12.75">
      <c r="F239" s="47"/>
    </row>
    <row r="240" s="30" customFormat="1" ht="12.75">
      <c r="F240" s="47"/>
    </row>
    <row r="241" s="30" customFormat="1" ht="12.75">
      <c r="F241" s="47"/>
    </row>
    <row r="242" s="30" customFormat="1" ht="12.75">
      <c r="F242" s="47"/>
    </row>
    <row r="243" s="30" customFormat="1" ht="12.75">
      <c r="F243" s="47"/>
    </row>
    <row r="244" s="30" customFormat="1" ht="12.75">
      <c r="F244" s="47"/>
    </row>
    <row r="245" s="30" customFormat="1" ht="12.75">
      <c r="F245" s="47"/>
    </row>
    <row r="246" s="30" customFormat="1" ht="12.75">
      <c r="F246" s="47"/>
    </row>
    <row r="247" s="30" customFormat="1" ht="12.75">
      <c r="F247" s="47"/>
    </row>
    <row r="248" s="30" customFormat="1" ht="12.75">
      <c r="F248" s="47"/>
    </row>
    <row r="249" s="30" customFormat="1" ht="12.75">
      <c r="F249" s="47"/>
    </row>
    <row r="250" s="30" customFormat="1" ht="12.75">
      <c r="F250" s="47"/>
    </row>
    <row r="251" s="30" customFormat="1" ht="12.75">
      <c r="F251" s="47"/>
    </row>
    <row r="252" s="30" customFormat="1" ht="12.75">
      <c r="F252" s="47"/>
    </row>
    <row r="253" s="30" customFormat="1" ht="12.75">
      <c r="F253" s="47"/>
    </row>
    <row r="254" s="30" customFormat="1" ht="12.75">
      <c r="F254" s="47"/>
    </row>
    <row r="255" s="30" customFormat="1" ht="12.75">
      <c r="F255" s="47"/>
    </row>
    <row r="256" s="30" customFormat="1" ht="12.75">
      <c r="F256" s="47"/>
    </row>
    <row r="257" s="30" customFormat="1" ht="12.75">
      <c r="F257" s="47"/>
    </row>
    <row r="258" s="30" customFormat="1" ht="12.75">
      <c r="F258" s="47"/>
    </row>
    <row r="259" s="30" customFormat="1" ht="12.75">
      <c r="F259" s="47"/>
    </row>
    <row r="260" s="30" customFormat="1" ht="12.75">
      <c r="F260" s="47"/>
    </row>
    <row r="261" s="30" customFormat="1" ht="12.75">
      <c r="F261" s="47"/>
    </row>
    <row r="262" s="30" customFormat="1" ht="12.75">
      <c r="F262" s="47"/>
    </row>
    <row r="263" s="30" customFormat="1" ht="12.75">
      <c r="F263" s="47"/>
    </row>
    <row r="264" s="30" customFormat="1" ht="12.75">
      <c r="F264" s="47"/>
    </row>
    <row r="265" s="30" customFormat="1" ht="12.75">
      <c r="F265" s="47"/>
    </row>
    <row r="266" s="30" customFormat="1" ht="12.75">
      <c r="F266" s="47"/>
    </row>
    <row r="267" s="30" customFormat="1" ht="12.75">
      <c r="F267" s="47"/>
    </row>
    <row r="268" s="30" customFormat="1" ht="12.75">
      <c r="F268" s="47"/>
    </row>
    <row r="269" s="30" customFormat="1" ht="12.75">
      <c r="F269" s="47"/>
    </row>
    <row r="270" s="30" customFormat="1" ht="12.75">
      <c r="F270" s="47"/>
    </row>
    <row r="271" s="30" customFormat="1" ht="12.75">
      <c r="F271" s="47"/>
    </row>
    <row r="272" s="30" customFormat="1" ht="12.75">
      <c r="F272" s="47"/>
    </row>
    <row r="273" s="30" customFormat="1" ht="12.75">
      <c r="F273" s="47"/>
    </row>
    <row r="274" s="30" customFormat="1" ht="12.75">
      <c r="F274" s="47"/>
    </row>
    <row r="275" s="30" customFormat="1" ht="12.75">
      <c r="F275" s="47"/>
    </row>
    <row r="276" s="30" customFormat="1" ht="12.75">
      <c r="F276" s="47"/>
    </row>
    <row r="277" s="30" customFormat="1" ht="12.75">
      <c r="F277" s="47"/>
    </row>
    <row r="278" s="30" customFormat="1" ht="12.75">
      <c r="F278" s="47"/>
    </row>
    <row r="279" s="30" customFormat="1" ht="12.75">
      <c r="F279" s="47"/>
    </row>
    <row r="280" s="30" customFormat="1" ht="12.75">
      <c r="F280" s="47"/>
    </row>
    <row r="281" s="30" customFormat="1" ht="12.75">
      <c r="F281" s="47"/>
    </row>
    <row r="282" s="30" customFormat="1" ht="12.75">
      <c r="F282" s="47"/>
    </row>
    <row r="283" s="30" customFormat="1" ht="12.75">
      <c r="F283" s="47"/>
    </row>
    <row r="284" s="30" customFormat="1" ht="12.75">
      <c r="F284" s="47"/>
    </row>
    <row r="285" s="30" customFormat="1" ht="12.75">
      <c r="F285" s="47"/>
    </row>
    <row r="286" s="30" customFormat="1" ht="12.75">
      <c r="F286" s="47"/>
    </row>
    <row r="287" s="30" customFormat="1" ht="12.75">
      <c r="F287" s="47"/>
    </row>
    <row r="288" s="30" customFormat="1" ht="12.75">
      <c r="F288" s="47"/>
    </row>
    <row r="289" s="30" customFormat="1" ht="12.75">
      <c r="F289" s="47"/>
    </row>
    <row r="290" s="30" customFormat="1" ht="12.75">
      <c r="F290" s="47"/>
    </row>
    <row r="291" s="30" customFormat="1" ht="12.75">
      <c r="F291" s="47"/>
    </row>
    <row r="292" s="30" customFormat="1" ht="12.75">
      <c r="F292" s="47"/>
    </row>
    <row r="293" s="30" customFormat="1" ht="12.75">
      <c r="F293" s="47"/>
    </row>
    <row r="294" s="30" customFormat="1" ht="12.75">
      <c r="F294" s="47"/>
    </row>
    <row r="295" s="30" customFormat="1" ht="12.75">
      <c r="F295" s="47"/>
    </row>
    <row r="296" s="30" customFormat="1" ht="12.75">
      <c r="F296" s="47"/>
    </row>
    <row r="297" s="30" customFormat="1" ht="12.75">
      <c r="F297" s="47"/>
    </row>
    <row r="298" s="30" customFormat="1" ht="12.75">
      <c r="F298" s="47"/>
    </row>
    <row r="299" s="30" customFormat="1" ht="12.75">
      <c r="F299" s="47"/>
    </row>
    <row r="300" s="30" customFormat="1" ht="12.75">
      <c r="F300" s="47"/>
    </row>
    <row r="301" s="30" customFormat="1" ht="12.75">
      <c r="F301" s="47"/>
    </row>
    <row r="302" s="30" customFormat="1" ht="12.75">
      <c r="F302" s="47"/>
    </row>
    <row r="303" s="30" customFormat="1" ht="12.75">
      <c r="F303" s="47"/>
    </row>
    <row r="304" s="30" customFormat="1" ht="12.75">
      <c r="F304" s="47"/>
    </row>
    <row r="305" s="30" customFormat="1" ht="12.75">
      <c r="F305" s="47"/>
    </row>
    <row r="306" s="30" customFormat="1" ht="12.75">
      <c r="F306" s="47"/>
    </row>
    <row r="307" s="30" customFormat="1" ht="12.75">
      <c r="F307" s="47"/>
    </row>
    <row r="308" s="30" customFormat="1" ht="12.75">
      <c r="F308" s="47"/>
    </row>
    <row r="309" s="30" customFormat="1" ht="12.75">
      <c r="F309" s="47"/>
    </row>
    <row r="310" s="30" customFormat="1" ht="12.75">
      <c r="F310" s="47"/>
    </row>
    <row r="311" s="30" customFormat="1" ht="12.75">
      <c r="F311" s="47"/>
    </row>
    <row r="312" s="30" customFormat="1" ht="12.75">
      <c r="F312" s="47"/>
    </row>
    <row r="313" s="30" customFormat="1" ht="12.75">
      <c r="F313" s="47"/>
    </row>
    <row r="314" s="30" customFormat="1" ht="12.75">
      <c r="F314" s="47"/>
    </row>
    <row r="315" s="30" customFormat="1" ht="12.75">
      <c r="F315" s="47"/>
    </row>
    <row r="316" s="30" customFormat="1" ht="12.75">
      <c r="F316" s="47"/>
    </row>
    <row r="317" s="30" customFormat="1" ht="12.75">
      <c r="F317" s="47"/>
    </row>
    <row r="318" s="30" customFormat="1" ht="12.75">
      <c r="F318" s="47"/>
    </row>
    <row r="319" s="30" customFormat="1" ht="12.75">
      <c r="F319" s="47"/>
    </row>
    <row r="320" s="30" customFormat="1" ht="12.75">
      <c r="F320" s="47"/>
    </row>
    <row r="321" s="30" customFormat="1" ht="12.75">
      <c r="F321" s="47"/>
    </row>
    <row r="322" s="30" customFormat="1" ht="12.75">
      <c r="F322" s="47"/>
    </row>
    <row r="323" s="30" customFormat="1" ht="12.75">
      <c r="F323" s="47"/>
    </row>
    <row r="324" s="30" customFormat="1" ht="12.75">
      <c r="F324" s="47"/>
    </row>
    <row r="325" s="30" customFormat="1" ht="12.75">
      <c r="F325" s="47"/>
    </row>
    <row r="326" s="30" customFormat="1" ht="12.75">
      <c r="F326" s="47"/>
    </row>
    <row r="327" s="30" customFormat="1" ht="12.75">
      <c r="F327" s="47"/>
    </row>
    <row r="328" s="30" customFormat="1" ht="12.75">
      <c r="F328" s="47"/>
    </row>
    <row r="329" s="30" customFormat="1" ht="12.75">
      <c r="F329" s="47"/>
    </row>
    <row r="330" s="30" customFormat="1" ht="12.75">
      <c r="F330" s="47"/>
    </row>
    <row r="331" s="30" customFormat="1" ht="12.75">
      <c r="F331" s="47"/>
    </row>
    <row r="332" s="30" customFormat="1" ht="12.75">
      <c r="F332" s="47"/>
    </row>
    <row r="333" s="30" customFormat="1" ht="12.75">
      <c r="F333" s="47"/>
    </row>
    <row r="334" s="30" customFormat="1" ht="12.75">
      <c r="F334" s="47"/>
    </row>
    <row r="335" s="30" customFormat="1" ht="12.75">
      <c r="F335" s="47"/>
    </row>
    <row r="336" s="30" customFormat="1" ht="12.75">
      <c r="F336" s="47"/>
    </row>
    <row r="337" s="30" customFormat="1" ht="12.75">
      <c r="F337" s="47"/>
    </row>
    <row r="338" s="30" customFormat="1" ht="12.75">
      <c r="F338" s="47"/>
    </row>
    <row r="339" s="30" customFormat="1" ht="12.75">
      <c r="F339" s="47"/>
    </row>
    <row r="340" s="30" customFormat="1" ht="12.75">
      <c r="F340" s="47"/>
    </row>
    <row r="341" s="30" customFormat="1" ht="12.75">
      <c r="F341" s="47"/>
    </row>
    <row r="342" s="30" customFormat="1" ht="12.75">
      <c r="F342" s="47"/>
    </row>
    <row r="343" s="30" customFormat="1" ht="12.75">
      <c r="F343" s="47"/>
    </row>
    <row r="344" s="30" customFormat="1" ht="12.75">
      <c r="F344" s="47"/>
    </row>
    <row r="345" s="30" customFormat="1" ht="12.75">
      <c r="F345" s="47"/>
    </row>
    <row r="346" s="30" customFormat="1" ht="12.75">
      <c r="F346" s="47"/>
    </row>
    <row r="347" s="30" customFormat="1" ht="12.75">
      <c r="F347" s="47"/>
    </row>
    <row r="348" s="30" customFormat="1" ht="12.75">
      <c r="F348" s="47"/>
    </row>
    <row r="349" s="30" customFormat="1" ht="12.75">
      <c r="F349" s="47"/>
    </row>
    <row r="350" s="30" customFormat="1" ht="12.75">
      <c r="F350" s="47"/>
    </row>
    <row r="351" s="30" customFormat="1" ht="12.75">
      <c r="F351" s="47"/>
    </row>
    <row r="352" s="30" customFormat="1" ht="12.75">
      <c r="F352" s="47"/>
    </row>
    <row r="353" s="30" customFormat="1" ht="12.75">
      <c r="F353" s="47"/>
    </row>
    <row r="354" s="30" customFormat="1" ht="12.75">
      <c r="F354" s="47"/>
    </row>
    <row r="355" s="30" customFormat="1" ht="12.75">
      <c r="F355" s="47"/>
    </row>
    <row r="356" s="30" customFormat="1" ht="12.75">
      <c r="F356" s="47"/>
    </row>
    <row r="357" s="30" customFormat="1" ht="12.75">
      <c r="F357" s="47"/>
    </row>
    <row r="358" s="30" customFormat="1" ht="12.75">
      <c r="F358" s="47"/>
    </row>
    <row r="359" s="30" customFormat="1" ht="12.75">
      <c r="F359" s="47"/>
    </row>
    <row r="360" s="30" customFormat="1" ht="12.75">
      <c r="F360" s="47"/>
    </row>
    <row r="361" s="30" customFormat="1" ht="12.75">
      <c r="F361" s="47"/>
    </row>
    <row r="362" s="30" customFormat="1" ht="12.75">
      <c r="F362" s="47"/>
    </row>
    <row r="363" s="30" customFormat="1" ht="12.75">
      <c r="F363" s="47"/>
    </row>
    <row r="364" s="30" customFormat="1" ht="12.75">
      <c r="F364" s="47"/>
    </row>
    <row r="365" s="30" customFormat="1" ht="12.75">
      <c r="F365" s="47"/>
    </row>
    <row r="366" s="30" customFormat="1" ht="12.75">
      <c r="F366" s="47"/>
    </row>
    <row r="367" s="30" customFormat="1" ht="12.75">
      <c r="F367" s="47"/>
    </row>
    <row r="368" s="30" customFormat="1" ht="12.75">
      <c r="F368" s="47"/>
    </row>
    <row r="369" s="30" customFormat="1" ht="12.75">
      <c r="F369" s="47"/>
    </row>
    <row r="370" s="30" customFormat="1" ht="12.75">
      <c r="F370" s="47"/>
    </row>
    <row r="371" s="30" customFormat="1" ht="12.75">
      <c r="F371" s="47"/>
    </row>
    <row r="372" s="30" customFormat="1" ht="12.75">
      <c r="F372" s="47"/>
    </row>
    <row r="373" s="30" customFormat="1" ht="12.75">
      <c r="F373" s="47"/>
    </row>
    <row r="374" s="30" customFormat="1" ht="12.75">
      <c r="F374" s="47"/>
    </row>
    <row r="375" s="30" customFormat="1" ht="12.75">
      <c r="F375" s="47"/>
    </row>
    <row r="376" s="30" customFormat="1" ht="12.75">
      <c r="F376" s="47"/>
    </row>
    <row r="377" s="30" customFormat="1" ht="12.75">
      <c r="F377" s="47"/>
    </row>
    <row r="378" s="30" customFormat="1" ht="12.75">
      <c r="F378" s="47"/>
    </row>
    <row r="379" s="30" customFormat="1" ht="12.75">
      <c r="F379" s="47"/>
    </row>
    <row r="380" s="30" customFormat="1" ht="12.75">
      <c r="F380" s="47"/>
    </row>
    <row r="381" s="30" customFormat="1" ht="12.75">
      <c r="F381" s="47"/>
    </row>
    <row r="382" s="30" customFormat="1" ht="12.75">
      <c r="F382" s="47"/>
    </row>
    <row r="383" s="30" customFormat="1" ht="12.75">
      <c r="F383" s="47"/>
    </row>
    <row r="384" s="30" customFormat="1" ht="12.75">
      <c r="F384" s="47"/>
    </row>
    <row r="385" s="30" customFormat="1" ht="12.75">
      <c r="F385" s="47"/>
    </row>
    <row r="386" s="30" customFormat="1" ht="12.75">
      <c r="F386" s="47"/>
    </row>
    <row r="387" s="30" customFormat="1" ht="12.75">
      <c r="F387" s="47"/>
    </row>
    <row r="388" s="30" customFormat="1" ht="12.75">
      <c r="F388" s="47"/>
    </row>
    <row r="389" s="30" customFormat="1" ht="12.75">
      <c r="F389" s="47"/>
    </row>
    <row r="390" s="30" customFormat="1" ht="12.75">
      <c r="F390" s="47"/>
    </row>
    <row r="391" s="30" customFormat="1" ht="12.75">
      <c r="F391" s="47"/>
    </row>
    <row r="392" s="30" customFormat="1" ht="12.75">
      <c r="F392" s="47"/>
    </row>
    <row r="393" s="30" customFormat="1" ht="12.75">
      <c r="F393" s="47"/>
    </row>
    <row r="394" s="30" customFormat="1" ht="12.75">
      <c r="F394" s="47"/>
    </row>
    <row r="395" s="30" customFormat="1" ht="12.75">
      <c r="F395" s="47"/>
    </row>
    <row r="396" s="30" customFormat="1" ht="12.75">
      <c r="F396" s="47"/>
    </row>
    <row r="397" s="30" customFormat="1" ht="12.75">
      <c r="F397" s="47"/>
    </row>
    <row r="398" s="30" customFormat="1" ht="12.75">
      <c r="F398" s="47"/>
    </row>
    <row r="399" s="30" customFormat="1" ht="12.75">
      <c r="F399" s="47"/>
    </row>
    <row r="400" s="30" customFormat="1" ht="12.75">
      <c r="F400" s="47"/>
    </row>
    <row r="401" s="30" customFormat="1" ht="12.75">
      <c r="F401" s="47"/>
    </row>
    <row r="402" s="30" customFormat="1" ht="12.75">
      <c r="F402" s="47"/>
    </row>
    <row r="403" s="30" customFormat="1" ht="12.75">
      <c r="F403" s="47"/>
    </row>
    <row r="404" s="30" customFormat="1" ht="12.75">
      <c r="F404" s="47"/>
    </row>
    <row r="405" s="30" customFormat="1" ht="12.75">
      <c r="F405" s="47"/>
    </row>
    <row r="406" s="30" customFormat="1" ht="12.75">
      <c r="F406" s="47"/>
    </row>
    <row r="407" s="30" customFormat="1" ht="12.75">
      <c r="F407" s="47"/>
    </row>
    <row r="408" s="30" customFormat="1" ht="12.75">
      <c r="F408" s="47"/>
    </row>
    <row r="409" s="30" customFormat="1" ht="12.75">
      <c r="F409" s="47"/>
    </row>
    <row r="410" s="30" customFormat="1" ht="12.75">
      <c r="F410" s="47"/>
    </row>
    <row r="411" s="30" customFormat="1" ht="12.75">
      <c r="F411" s="47"/>
    </row>
    <row r="412" s="30" customFormat="1" ht="12.75">
      <c r="F412" s="47"/>
    </row>
    <row r="413" s="30" customFormat="1" ht="12.75">
      <c r="F413" s="47"/>
    </row>
    <row r="414" s="30" customFormat="1" ht="12.75">
      <c r="F414" s="47"/>
    </row>
    <row r="415" s="30" customFormat="1" ht="12.75">
      <c r="F415" s="47"/>
    </row>
    <row r="416" s="30" customFormat="1" ht="12.75">
      <c r="F416" s="47"/>
    </row>
    <row r="417" s="30" customFormat="1" ht="12.75">
      <c r="F417" s="47"/>
    </row>
    <row r="418" s="30" customFormat="1" ht="12.75">
      <c r="F418" s="47"/>
    </row>
    <row r="419" s="30" customFormat="1" ht="12.75">
      <c r="F419" s="47"/>
    </row>
    <row r="420" s="30" customFormat="1" ht="12.75">
      <c r="F420" s="47"/>
    </row>
    <row r="421" s="30" customFormat="1" ht="12.75">
      <c r="F421" s="47"/>
    </row>
    <row r="422" s="30" customFormat="1" ht="12.75">
      <c r="F422" s="47"/>
    </row>
    <row r="423" s="30" customFormat="1" ht="12.75">
      <c r="F423" s="47"/>
    </row>
    <row r="424" s="30" customFormat="1" ht="12.75">
      <c r="F424" s="47"/>
    </row>
    <row r="425" s="30" customFormat="1" ht="12.75">
      <c r="F425" s="47"/>
    </row>
    <row r="426" s="30" customFormat="1" ht="12.75">
      <c r="F426" s="47"/>
    </row>
    <row r="427" s="30" customFormat="1" ht="12.75">
      <c r="F427" s="47"/>
    </row>
    <row r="428" s="30" customFormat="1" ht="12.75">
      <c r="F428" s="47"/>
    </row>
    <row r="429" s="30" customFormat="1" ht="12.75">
      <c r="F429" s="47"/>
    </row>
    <row r="430" s="30" customFormat="1" ht="12.75">
      <c r="F430" s="47"/>
    </row>
    <row r="431" s="30" customFormat="1" ht="12.75">
      <c r="F431" s="47"/>
    </row>
    <row r="432" s="30" customFormat="1" ht="12.75">
      <c r="F432" s="47"/>
    </row>
    <row r="433" s="30" customFormat="1" ht="12.75">
      <c r="F433" s="47"/>
    </row>
    <row r="434" s="30" customFormat="1" ht="12.75">
      <c r="F434" s="47"/>
    </row>
    <row r="435" s="30" customFormat="1" ht="12.75">
      <c r="F435" s="47"/>
    </row>
    <row r="436" s="30" customFormat="1" ht="12.75">
      <c r="F436" s="47"/>
    </row>
    <row r="437" s="30" customFormat="1" ht="12.75">
      <c r="F437" s="47"/>
    </row>
    <row r="438" s="30" customFormat="1" ht="12.75">
      <c r="F438" s="47"/>
    </row>
    <row r="439" s="30" customFormat="1" ht="12.75">
      <c r="F439" s="47"/>
    </row>
    <row r="440" s="30" customFormat="1" ht="12.75">
      <c r="F440" s="47"/>
    </row>
    <row r="441" s="30" customFormat="1" ht="12.75">
      <c r="F441" s="47"/>
    </row>
    <row r="442" s="30" customFormat="1" ht="12.75">
      <c r="F442" s="47"/>
    </row>
    <row r="443" s="30" customFormat="1" ht="12.75">
      <c r="F443" s="47"/>
    </row>
    <row r="444" s="30" customFormat="1" ht="12.75">
      <c r="F444" s="47"/>
    </row>
    <row r="445" s="30" customFormat="1" ht="12.75">
      <c r="F445" s="47"/>
    </row>
    <row r="446" s="30" customFormat="1" ht="12.75">
      <c r="F446" s="47"/>
    </row>
    <row r="447" s="30" customFormat="1" ht="12.75">
      <c r="F447" s="47"/>
    </row>
    <row r="448" s="30" customFormat="1" ht="12.75">
      <c r="F448" s="47"/>
    </row>
    <row r="449" s="30" customFormat="1" ht="12.75">
      <c r="F449" s="47"/>
    </row>
    <row r="450" s="30" customFormat="1" ht="12.75">
      <c r="F450" s="47"/>
    </row>
    <row r="451" s="30" customFormat="1" ht="12.75">
      <c r="F451" s="47"/>
    </row>
    <row r="452" s="30" customFormat="1" ht="12.75">
      <c r="F452" s="47"/>
    </row>
    <row r="453" s="30" customFormat="1" ht="12.75">
      <c r="F453" s="47"/>
    </row>
    <row r="454" s="30" customFormat="1" ht="12.75">
      <c r="F454" s="47"/>
    </row>
    <row r="455" s="30" customFormat="1" ht="12.75">
      <c r="F455" s="47"/>
    </row>
    <row r="456" s="30" customFormat="1" ht="12.75">
      <c r="F456" s="47"/>
    </row>
    <row r="457" s="30" customFormat="1" ht="12.75">
      <c r="F457" s="47"/>
    </row>
    <row r="458" s="30" customFormat="1" ht="12.75">
      <c r="F458" s="47"/>
    </row>
    <row r="459" s="30" customFormat="1" ht="12.75">
      <c r="F459" s="47"/>
    </row>
    <row r="460" s="30" customFormat="1" ht="12.75">
      <c r="F460" s="47"/>
    </row>
    <row r="461" s="30" customFormat="1" ht="12.75">
      <c r="F461" s="47"/>
    </row>
    <row r="462" s="30" customFormat="1" ht="12.75">
      <c r="F462" s="47"/>
    </row>
    <row r="463" s="30" customFormat="1" ht="12.75">
      <c r="F463" s="47"/>
    </row>
    <row r="464" s="30" customFormat="1" ht="12.75">
      <c r="F464" s="47"/>
    </row>
    <row r="465" s="30" customFormat="1" ht="12.75">
      <c r="F465" s="47"/>
    </row>
    <row r="466" s="30" customFormat="1" ht="12.75">
      <c r="F466" s="47"/>
    </row>
    <row r="467" s="30" customFormat="1" ht="12.75">
      <c r="F467" s="47"/>
    </row>
    <row r="468" s="30" customFormat="1" ht="12.75">
      <c r="F468" s="47"/>
    </row>
    <row r="469" s="30" customFormat="1" ht="12.75">
      <c r="F469" s="47"/>
    </row>
    <row r="470" s="30" customFormat="1" ht="12.75">
      <c r="F470" s="47"/>
    </row>
    <row r="471" s="30" customFormat="1" ht="12.75">
      <c r="F471" s="47"/>
    </row>
    <row r="472" s="30" customFormat="1" ht="12.75">
      <c r="F472" s="47"/>
    </row>
    <row r="473" s="30" customFormat="1" ht="12.75">
      <c r="F473" s="47"/>
    </row>
    <row r="474" s="30" customFormat="1" ht="12.75">
      <c r="F474" s="47"/>
    </row>
    <row r="475" s="30" customFormat="1" ht="12.75">
      <c r="F475" s="47"/>
    </row>
    <row r="476" s="30" customFormat="1" ht="12.75">
      <c r="F476" s="47"/>
    </row>
    <row r="477" s="30" customFormat="1" ht="12.75">
      <c r="F477" s="47"/>
    </row>
    <row r="478" s="30" customFormat="1" ht="12.75">
      <c r="F478" s="47"/>
    </row>
    <row r="479" s="30" customFormat="1" ht="12.75">
      <c r="F479" s="47"/>
    </row>
    <row r="480" s="30" customFormat="1" ht="12.75">
      <c r="F480" s="47"/>
    </row>
    <row r="481" s="30" customFormat="1" ht="12.75">
      <c r="F481" s="47"/>
    </row>
    <row r="482" s="30" customFormat="1" ht="12.75">
      <c r="F482" s="47"/>
    </row>
    <row r="483" s="30" customFormat="1" ht="12.75">
      <c r="F483" s="47"/>
    </row>
    <row r="484" s="30" customFormat="1" ht="12.75">
      <c r="F484" s="47"/>
    </row>
    <row r="485" s="30" customFormat="1" ht="12.75">
      <c r="F485" s="47"/>
    </row>
    <row r="486" s="30" customFormat="1" ht="12.75">
      <c r="F486" s="47"/>
    </row>
    <row r="487" s="30" customFormat="1" ht="12.75">
      <c r="F487" s="47"/>
    </row>
    <row r="488" s="30" customFormat="1" ht="12.75">
      <c r="F488" s="47"/>
    </row>
    <row r="489" s="30" customFormat="1" ht="12.75">
      <c r="F489" s="47"/>
    </row>
    <row r="490" s="30" customFormat="1" ht="12.75">
      <c r="F490" s="47"/>
    </row>
    <row r="491" s="30" customFormat="1" ht="12.75">
      <c r="F491" s="47"/>
    </row>
    <row r="492" s="30" customFormat="1" ht="12.75">
      <c r="F492" s="47"/>
    </row>
    <row r="493" s="30" customFormat="1" ht="12.75">
      <c r="F493" s="47"/>
    </row>
    <row r="494" s="30" customFormat="1" ht="12.75">
      <c r="F494" s="47"/>
    </row>
    <row r="495" s="30" customFormat="1" ht="12.75">
      <c r="F495" s="47"/>
    </row>
    <row r="496" s="30" customFormat="1" ht="12.75">
      <c r="F496" s="47"/>
    </row>
    <row r="497" s="30" customFormat="1" ht="12.75">
      <c r="F497" s="47"/>
    </row>
    <row r="498" s="30" customFormat="1" ht="12.75">
      <c r="F498" s="47"/>
    </row>
    <row r="499" s="30" customFormat="1" ht="12.75">
      <c r="F499" s="47"/>
    </row>
    <row r="500" s="30" customFormat="1" ht="12.75">
      <c r="F500" s="47"/>
    </row>
    <row r="501" s="30" customFormat="1" ht="12.75">
      <c r="F501" s="47"/>
    </row>
    <row r="502" s="30" customFormat="1" ht="12.75">
      <c r="F502" s="47"/>
    </row>
    <row r="503" s="30" customFormat="1" ht="12.75">
      <c r="F503" s="47"/>
    </row>
    <row r="504" s="30" customFormat="1" ht="12.75">
      <c r="F504" s="47"/>
    </row>
    <row r="505" s="30" customFormat="1" ht="12.75">
      <c r="F505" s="47"/>
    </row>
    <row r="506" s="30" customFormat="1" ht="12.75">
      <c r="F506" s="47"/>
    </row>
    <row r="507" s="30" customFormat="1" ht="12.75">
      <c r="F507" s="47"/>
    </row>
    <row r="508" s="30" customFormat="1" ht="12.75">
      <c r="F508" s="47"/>
    </row>
    <row r="509" s="30" customFormat="1" ht="12.75">
      <c r="F509" s="47"/>
    </row>
    <row r="510" s="30" customFormat="1" ht="12.75">
      <c r="F510" s="47"/>
    </row>
    <row r="511" s="30" customFormat="1" ht="12.75">
      <c r="F511" s="47"/>
    </row>
    <row r="512" s="30" customFormat="1" ht="12.75">
      <c r="F512" s="47"/>
    </row>
    <row r="513" s="30" customFormat="1" ht="12.75">
      <c r="F513" s="47"/>
    </row>
    <row r="514" s="30" customFormat="1" ht="12.75">
      <c r="F514" s="47"/>
    </row>
    <row r="515" s="30" customFormat="1" ht="12.75">
      <c r="F515" s="47"/>
    </row>
    <row r="516" s="30" customFormat="1" ht="12.75">
      <c r="F516" s="47"/>
    </row>
    <row r="517" s="30" customFormat="1" ht="12.75">
      <c r="F517" s="47"/>
    </row>
    <row r="518" s="30" customFormat="1" ht="12.75">
      <c r="F518" s="47"/>
    </row>
    <row r="519" s="30" customFormat="1" ht="12.75">
      <c r="F519" s="47"/>
    </row>
    <row r="520" s="30" customFormat="1" ht="12.75">
      <c r="F520" s="47"/>
    </row>
    <row r="521" s="30" customFormat="1" ht="12.75">
      <c r="F521" s="47"/>
    </row>
    <row r="522" s="30" customFormat="1" ht="12.75">
      <c r="F522" s="47"/>
    </row>
    <row r="523" s="30" customFormat="1" ht="12.75">
      <c r="F523" s="47"/>
    </row>
    <row r="524" s="30" customFormat="1" ht="12.75">
      <c r="F524" s="47"/>
    </row>
    <row r="525" s="30" customFormat="1" ht="12.75">
      <c r="F525" s="47"/>
    </row>
    <row r="526" s="30" customFormat="1" ht="12.75">
      <c r="F526" s="47"/>
    </row>
    <row r="527" s="30" customFormat="1" ht="12.75">
      <c r="F527" s="47"/>
    </row>
    <row r="528" s="30" customFormat="1" ht="12.75">
      <c r="F528" s="47"/>
    </row>
    <row r="529" s="30" customFormat="1" ht="12.75">
      <c r="F529" s="47"/>
    </row>
    <row r="530" s="30" customFormat="1" ht="12.75">
      <c r="F530" s="47"/>
    </row>
    <row r="531" s="30" customFormat="1" ht="12.75">
      <c r="F531" s="47"/>
    </row>
    <row r="532" s="30" customFormat="1" ht="12.75">
      <c r="F532" s="47"/>
    </row>
    <row r="533" s="30" customFormat="1" ht="12.75">
      <c r="F533" s="47"/>
    </row>
    <row r="534" s="30" customFormat="1" ht="12.75">
      <c r="F534" s="47"/>
    </row>
    <row r="535" s="30" customFormat="1" ht="12.75">
      <c r="F535" s="47"/>
    </row>
    <row r="536" s="30" customFormat="1" ht="12.75">
      <c r="F536" s="47"/>
    </row>
    <row r="537" s="30" customFormat="1" ht="12.75">
      <c r="F537" s="47"/>
    </row>
    <row r="538" s="30" customFormat="1" ht="12.75">
      <c r="F538" s="47"/>
    </row>
    <row r="539" s="30" customFormat="1" ht="12.75">
      <c r="F539" s="47"/>
    </row>
    <row r="540" s="30" customFormat="1" ht="12.75">
      <c r="F540" s="47"/>
    </row>
    <row r="541" s="30" customFormat="1" ht="12.75">
      <c r="F541" s="47"/>
    </row>
    <row r="542" s="30" customFormat="1" ht="12.75">
      <c r="F542" s="47"/>
    </row>
    <row r="543" s="30" customFormat="1" ht="12.75">
      <c r="F543" s="47"/>
    </row>
    <row r="544" s="30" customFormat="1" ht="12.75">
      <c r="F544" s="47"/>
    </row>
    <row r="545" s="30" customFormat="1" ht="12.75">
      <c r="F545" s="47"/>
    </row>
    <row r="546" s="30" customFormat="1" ht="12.75">
      <c r="F546" s="47"/>
    </row>
    <row r="547" s="30" customFormat="1" ht="12.75">
      <c r="F547" s="47"/>
    </row>
    <row r="548" s="30" customFormat="1" ht="12.75">
      <c r="F548" s="47"/>
    </row>
    <row r="549" s="30" customFormat="1" ht="12.75">
      <c r="F549" s="47"/>
    </row>
    <row r="550" s="30" customFormat="1" ht="12.75">
      <c r="F550" s="47"/>
    </row>
    <row r="551" s="30" customFormat="1" ht="12.75">
      <c r="F551" s="47"/>
    </row>
    <row r="552" s="30" customFormat="1" ht="12.75">
      <c r="F552" s="47"/>
    </row>
    <row r="553" s="30" customFormat="1" ht="12.75">
      <c r="F553" s="47"/>
    </row>
    <row r="554" s="30" customFormat="1" ht="12.75">
      <c r="F554" s="47"/>
    </row>
    <row r="555" s="30" customFormat="1" ht="12.75">
      <c r="F555" s="47"/>
    </row>
    <row r="556" s="30" customFormat="1" ht="12.75">
      <c r="F556" s="47"/>
    </row>
    <row r="557" s="30" customFormat="1" ht="12.75">
      <c r="F557" s="47"/>
    </row>
    <row r="558" s="30" customFormat="1" ht="12.75">
      <c r="F558" s="47"/>
    </row>
    <row r="559" s="30" customFormat="1" ht="12.75">
      <c r="F559" s="47"/>
    </row>
    <row r="560" s="30" customFormat="1" ht="12.75">
      <c r="F560" s="47"/>
    </row>
    <row r="561" s="30" customFormat="1" ht="12.75">
      <c r="F561" s="47"/>
    </row>
    <row r="562" s="30" customFormat="1" ht="12.75">
      <c r="F562" s="47"/>
    </row>
    <row r="563" s="30" customFormat="1" ht="12.75">
      <c r="F563" s="47"/>
    </row>
    <row r="564" s="30" customFormat="1" ht="12.75">
      <c r="F564" s="47"/>
    </row>
    <row r="565" s="30" customFormat="1" ht="12.75">
      <c r="F565" s="47"/>
    </row>
    <row r="566" s="30" customFormat="1" ht="12.75">
      <c r="F566" s="47"/>
    </row>
    <row r="567" s="30" customFormat="1" ht="12.75">
      <c r="F567" s="47"/>
    </row>
    <row r="568" s="30" customFormat="1" ht="12.75">
      <c r="F568" s="47"/>
    </row>
    <row r="569" s="30" customFormat="1" ht="12.75">
      <c r="F569" s="47"/>
    </row>
    <row r="570" s="30" customFormat="1" ht="12.75">
      <c r="F570" s="47"/>
    </row>
    <row r="571" s="30" customFormat="1" ht="12.75">
      <c r="F571" s="47"/>
    </row>
    <row r="572" s="30" customFormat="1" ht="12.75">
      <c r="F572" s="47"/>
    </row>
    <row r="573" s="30" customFormat="1" ht="12.75">
      <c r="F573" s="47"/>
    </row>
    <row r="574" s="30" customFormat="1" ht="12.75">
      <c r="F574" s="47"/>
    </row>
    <row r="575" s="30" customFormat="1" ht="12.75">
      <c r="F575" s="47"/>
    </row>
    <row r="576" s="30" customFormat="1" ht="12.75">
      <c r="F576" s="47"/>
    </row>
    <row r="577" s="30" customFormat="1" ht="12.75">
      <c r="F577" s="47"/>
    </row>
    <row r="578" s="30" customFormat="1" ht="12.75">
      <c r="F578" s="47"/>
    </row>
    <row r="579" s="30" customFormat="1" ht="12.75">
      <c r="F579" s="47"/>
    </row>
    <row r="580" s="30" customFormat="1" ht="12.75">
      <c r="F580" s="47"/>
    </row>
    <row r="581" s="30" customFormat="1" ht="12.75">
      <c r="F581" s="47"/>
    </row>
    <row r="582" s="30" customFormat="1" ht="12.75">
      <c r="F582" s="47"/>
    </row>
    <row r="583" s="30" customFormat="1" ht="12.75">
      <c r="F583" s="47"/>
    </row>
    <row r="584" s="30" customFormat="1" ht="12.75">
      <c r="F584" s="47"/>
    </row>
    <row r="585" s="30" customFormat="1" ht="12.75">
      <c r="F585" s="47"/>
    </row>
    <row r="586" s="30" customFormat="1" ht="12.75">
      <c r="F586" s="47"/>
    </row>
    <row r="587" s="30" customFormat="1" ht="12.75">
      <c r="F587" s="47"/>
    </row>
    <row r="588" s="30" customFormat="1" ht="12.75">
      <c r="F588" s="47"/>
    </row>
    <row r="589" s="30" customFormat="1" ht="12.75">
      <c r="F589" s="47"/>
    </row>
    <row r="590" s="30" customFormat="1" ht="12.75">
      <c r="F590" s="47"/>
    </row>
    <row r="591" s="30" customFormat="1" ht="12.75">
      <c r="F591" s="47"/>
    </row>
    <row r="592" s="30" customFormat="1" ht="12.75">
      <c r="F592" s="47"/>
    </row>
    <row r="593" s="30" customFormat="1" ht="12.75">
      <c r="F593" s="47"/>
    </row>
    <row r="594" s="30" customFormat="1" ht="12.75">
      <c r="F594" s="47"/>
    </row>
    <row r="595" s="30" customFormat="1" ht="12.75">
      <c r="F595" s="47"/>
    </row>
    <row r="596" s="30" customFormat="1" ht="12.75">
      <c r="F596" s="47"/>
    </row>
    <row r="597" s="30" customFormat="1" ht="12.75">
      <c r="F597" s="47"/>
    </row>
    <row r="598" s="30" customFormat="1" ht="12.75">
      <c r="F598" s="47"/>
    </row>
    <row r="599" s="30" customFormat="1" ht="12.75">
      <c r="F599" s="47"/>
    </row>
    <row r="600" s="30" customFormat="1" ht="12.75">
      <c r="F600" s="47"/>
    </row>
    <row r="601" s="30" customFormat="1" ht="12.75">
      <c r="F601" s="47"/>
    </row>
    <row r="602" s="30" customFormat="1" ht="12.75">
      <c r="F602" s="47"/>
    </row>
    <row r="603" s="30" customFormat="1" ht="12.75">
      <c r="F603" s="47"/>
    </row>
    <row r="604" s="30" customFormat="1" ht="12.75">
      <c r="F604" s="47"/>
    </row>
    <row r="605" s="30" customFormat="1" ht="12.75">
      <c r="F605" s="47"/>
    </row>
    <row r="606" s="30" customFormat="1" ht="12.75">
      <c r="F606" s="47"/>
    </row>
    <row r="607" s="30" customFormat="1" ht="12.75">
      <c r="F607" s="47"/>
    </row>
    <row r="608" s="30" customFormat="1" ht="12.75">
      <c r="F608" s="47"/>
    </row>
    <row r="609" s="30" customFormat="1" ht="12.75">
      <c r="F609" s="47"/>
    </row>
    <row r="610" s="30" customFormat="1" ht="12.75">
      <c r="F610" s="47"/>
    </row>
    <row r="611" s="30" customFormat="1" ht="12.75">
      <c r="F611" s="47"/>
    </row>
    <row r="612" s="30" customFormat="1" ht="12.75">
      <c r="F612" s="47"/>
    </row>
    <row r="613" s="30" customFormat="1" ht="12.75">
      <c r="F613" s="47"/>
    </row>
    <row r="614" s="30" customFormat="1" ht="12.75">
      <c r="F614" s="47"/>
    </row>
    <row r="615" s="30" customFormat="1" ht="12.75">
      <c r="F615" s="47"/>
    </row>
    <row r="616" s="30" customFormat="1" ht="12.75">
      <c r="F616" s="47"/>
    </row>
    <row r="617" s="30" customFormat="1" ht="12.75">
      <c r="F617" s="47"/>
    </row>
    <row r="618" s="30" customFormat="1" ht="12.75">
      <c r="F618" s="47"/>
    </row>
    <row r="619" s="30" customFormat="1" ht="12.75">
      <c r="F619" s="47"/>
    </row>
    <row r="620" s="30" customFormat="1" ht="12.75">
      <c r="F620" s="47"/>
    </row>
    <row r="621" s="30" customFormat="1" ht="12.75">
      <c r="F621" s="47"/>
    </row>
    <row r="622" s="30" customFormat="1" ht="12.75">
      <c r="F622" s="47"/>
    </row>
    <row r="623" s="30" customFormat="1" ht="12.75">
      <c r="F623" s="47"/>
    </row>
    <row r="624" s="30" customFormat="1" ht="12.75">
      <c r="F624" s="47"/>
    </row>
    <row r="625" s="30" customFormat="1" ht="12.75">
      <c r="F625" s="47"/>
    </row>
    <row r="626" s="30" customFormat="1" ht="12.75">
      <c r="F626" s="47"/>
    </row>
    <row r="627" s="30" customFormat="1" ht="12.75">
      <c r="F627" s="47"/>
    </row>
    <row r="628" s="30" customFormat="1" ht="12.75">
      <c r="F628" s="47"/>
    </row>
    <row r="629" s="30" customFormat="1" ht="12.75">
      <c r="F629" s="47"/>
    </row>
    <row r="630" s="30" customFormat="1" ht="12.75">
      <c r="F630" s="47"/>
    </row>
    <row r="631" s="30" customFormat="1" ht="12.75">
      <c r="F631" s="47"/>
    </row>
    <row r="632" s="30" customFormat="1" ht="12.75">
      <c r="F632" s="47"/>
    </row>
    <row r="633" s="30" customFormat="1" ht="12.75">
      <c r="F633" s="47"/>
    </row>
    <row r="634" s="30" customFormat="1" ht="12.75">
      <c r="F634" s="47"/>
    </row>
    <row r="635" s="30" customFormat="1" ht="12.75">
      <c r="F635" s="47"/>
    </row>
    <row r="636" s="30" customFormat="1" ht="12.75">
      <c r="F636" s="47"/>
    </row>
    <row r="637" s="30" customFormat="1" ht="12.75">
      <c r="F637" s="47"/>
    </row>
    <row r="638" s="30" customFormat="1" ht="12.75">
      <c r="F638" s="47"/>
    </row>
    <row r="639" s="30" customFormat="1" ht="12.75">
      <c r="F639" s="47"/>
    </row>
    <row r="640" s="30" customFormat="1" ht="12.75">
      <c r="F640" s="47"/>
    </row>
    <row r="641" s="30" customFormat="1" ht="12.75">
      <c r="F641" s="47"/>
    </row>
    <row r="642" s="30" customFormat="1" ht="12.75">
      <c r="F642" s="47"/>
    </row>
    <row r="643" s="30" customFormat="1" ht="12.75">
      <c r="F643" s="47"/>
    </row>
    <row r="644" s="30" customFormat="1" ht="12.75">
      <c r="F644" s="47"/>
    </row>
    <row r="645" s="30" customFormat="1" ht="12.75">
      <c r="F645" s="47"/>
    </row>
    <row r="646" s="30" customFormat="1" ht="12.75">
      <c r="F646" s="47"/>
    </row>
    <row r="647" s="30" customFormat="1" ht="12.75">
      <c r="F647" s="47"/>
    </row>
    <row r="648" s="30" customFormat="1" ht="12.75">
      <c r="F648" s="47"/>
    </row>
    <row r="649" s="30" customFormat="1" ht="12.75">
      <c r="F649" s="47"/>
    </row>
    <row r="650" s="30" customFormat="1" ht="12.75">
      <c r="F650" s="47"/>
    </row>
    <row r="651" s="30" customFormat="1" ht="12.75">
      <c r="F651" s="47"/>
    </row>
    <row r="652" s="30" customFormat="1" ht="12.75">
      <c r="F652" s="47"/>
    </row>
    <row r="653" s="30" customFormat="1" ht="12.75">
      <c r="F653" s="47"/>
    </row>
    <row r="654" s="30" customFormat="1" ht="12.75">
      <c r="F654" s="47"/>
    </row>
    <row r="655" s="30" customFormat="1" ht="12.75">
      <c r="F655" s="47"/>
    </row>
    <row r="656" s="30" customFormat="1" ht="12.75">
      <c r="F656" s="47"/>
    </row>
    <row r="657" s="30" customFormat="1" ht="12.75">
      <c r="F657" s="47"/>
    </row>
    <row r="658" s="30" customFormat="1" ht="12.75">
      <c r="F658" s="47"/>
    </row>
    <row r="659" s="30" customFormat="1" ht="12.75">
      <c r="F659" s="47"/>
    </row>
    <row r="660" s="30" customFormat="1" ht="12.75">
      <c r="F660" s="47"/>
    </row>
    <row r="661" s="30" customFormat="1" ht="12.75">
      <c r="F661" s="47"/>
    </row>
    <row r="662" s="30" customFormat="1" ht="12.75">
      <c r="F662" s="47"/>
    </row>
    <row r="663" s="30" customFormat="1" ht="12.75">
      <c r="F663" s="47"/>
    </row>
    <row r="664" s="30" customFormat="1" ht="12.75">
      <c r="F664" s="47"/>
    </row>
    <row r="665" s="30" customFormat="1" ht="12.75">
      <c r="F665" s="47"/>
    </row>
    <row r="666" s="30" customFormat="1" ht="12.75">
      <c r="F666" s="47"/>
    </row>
    <row r="667" s="30" customFormat="1" ht="12.75">
      <c r="F667" s="47"/>
    </row>
    <row r="668" s="30" customFormat="1" ht="12.75">
      <c r="F668" s="47"/>
    </row>
    <row r="669" s="30" customFormat="1" ht="12.75">
      <c r="F669" s="47"/>
    </row>
    <row r="670" s="30" customFormat="1" ht="12.75">
      <c r="F670" s="47"/>
    </row>
    <row r="671" s="30" customFormat="1" ht="12.75">
      <c r="F671" s="47"/>
    </row>
    <row r="672" s="30" customFormat="1" ht="12.75">
      <c r="F672" s="47"/>
    </row>
    <row r="673" s="30" customFormat="1" ht="12.75">
      <c r="F673" s="47"/>
    </row>
    <row r="674" s="30" customFormat="1" ht="12.75">
      <c r="F674" s="47"/>
    </row>
    <row r="675" s="30" customFormat="1" ht="12.75">
      <c r="F675" s="47"/>
    </row>
    <row r="676" s="30" customFormat="1" ht="12.75">
      <c r="F676" s="47"/>
    </row>
    <row r="677" s="30" customFormat="1" ht="12.75">
      <c r="F677" s="47"/>
    </row>
    <row r="678" s="30" customFormat="1" ht="12.75">
      <c r="F678" s="47"/>
    </row>
    <row r="679" s="30" customFormat="1" ht="12.75">
      <c r="F679" s="47"/>
    </row>
    <row r="680" s="30" customFormat="1" ht="12.75">
      <c r="F680" s="47"/>
    </row>
    <row r="681" s="30" customFormat="1" ht="12.75">
      <c r="F681" s="47"/>
    </row>
    <row r="682" s="30" customFormat="1" ht="12.75">
      <c r="F682" s="47"/>
    </row>
    <row r="683" s="30" customFormat="1" ht="12.75">
      <c r="F683" s="47"/>
    </row>
    <row r="684" s="30" customFormat="1" ht="12.75">
      <c r="F684" s="47"/>
    </row>
    <row r="685" s="30" customFormat="1" ht="12.75">
      <c r="F685" s="47"/>
    </row>
    <row r="686" s="30" customFormat="1" ht="12.75">
      <c r="F686" s="47"/>
    </row>
    <row r="687" s="30" customFormat="1" ht="12.75">
      <c r="F687" s="47"/>
    </row>
    <row r="688" s="30" customFormat="1" ht="12.75">
      <c r="F688" s="47"/>
    </row>
    <row r="689" s="30" customFormat="1" ht="12.75">
      <c r="F689" s="47"/>
    </row>
    <row r="690" s="30" customFormat="1" ht="12.75">
      <c r="F690" s="47"/>
    </row>
    <row r="691" s="30" customFormat="1" ht="12.75">
      <c r="F691" s="47"/>
    </row>
    <row r="692" s="30" customFormat="1" ht="12.75">
      <c r="F692" s="47"/>
    </row>
    <row r="693" s="30" customFormat="1" ht="12.75">
      <c r="F693" s="47"/>
    </row>
    <row r="694" s="30" customFormat="1" ht="12.75">
      <c r="F694" s="47"/>
    </row>
    <row r="695" s="30" customFormat="1" ht="12.75">
      <c r="F695" s="47"/>
    </row>
    <row r="696" s="30" customFormat="1" ht="12.75">
      <c r="F696" s="47"/>
    </row>
    <row r="697" s="30" customFormat="1" ht="12.75">
      <c r="F697" s="47"/>
    </row>
    <row r="698" s="30" customFormat="1" ht="12.75">
      <c r="F698" s="47"/>
    </row>
    <row r="699" s="30" customFormat="1" ht="12.75">
      <c r="F699" s="47"/>
    </row>
    <row r="700" s="30" customFormat="1" ht="12.75">
      <c r="F700" s="47"/>
    </row>
    <row r="701" s="30" customFormat="1" ht="12.75">
      <c r="F701" s="47"/>
    </row>
    <row r="702" s="30" customFormat="1" ht="12.75">
      <c r="F702" s="47"/>
    </row>
    <row r="703" s="30" customFormat="1" ht="12.75">
      <c r="F703" s="47"/>
    </row>
    <row r="704" s="30" customFormat="1" ht="12.75">
      <c r="F704" s="47"/>
    </row>
    <row r="705" s="30" customFormat="1" ht="12.75">
      <c r="F705" s="47"/>
    </row>
    <row r="706" s="30" customFormat="1" ht="12.75">
      <c r="F706" s="47"/>
    </row>
    <row r="707" s="30" customFormat="1" ht="12.75">
      <c r="F707" s="47"/>
    </row>
    <row r="708" s="30" customFormat="1" ht="12.75">
      <c r="F708" s="47"/>
    </row>
    <row r="709" s="30" customFormat="1" ht="12.75">
      <c r="F709" s="47"/>
    </row>
    <row r="710" s="30" customFormat="1" ht="12.75">
      <c r="F710" s="47"/>
    </row>
    <row r="711" s="30" customFormat="1" ht="12.75">
      <c r="F711" s="47"/>
    </row>
    <row r="712" s="30" customFormat="1" ht="12.75">
      <c r="F712" s="47"/>
    </row>
    <row r="713" s="30" customFormat="1" ht="12.75">
      <c r="F713" s="47"/>
    </row>
    <row r="714" s="30" customFormat="1" ht="12.75">
      <c r="F714" s="47"/>
    </row>
    <row r="715" s="30" customFormat="1" ht="12.75">
      <c r="F715" s="47"/>
    </row>
    <row r="716" s="30" customFormat="1" ht="12.75">
      <c r="F716" s="47"/>
    </row>
    <row r="717" s="30" customFormat="1" ht="12.75">
      <c r="F717" s="47"/>
    </row>
    <row r="718" s="30" customFormat="1" ht="12.75">
      <c r="F718" s="47"/>
    </row>
    <row r="719" s="30" customFormat="1" ht="12.75">
      <c r="F719" s="47"/>
    </row>
    <row r="720" s="30" customFormat="1" ht="12.75">
      <c r="F720" s="47"/>
    </row>
    <row r="721" s="30" customFormat="1" ht="12.75">
      <c r="F721" s="47"/>
    </row>
    <row r="722" s="30" customFormat="1" ht="12.75">
      <c r="F722" s="47"/>
    </row>
    <row r="723" s="30" customFormat="1" ht="12.75">
      <c r="F723" s="47"/>
    </row>
    <row r="724" s="30" customFormat="1" ht="12.75">
      <c r="F724" s="47"/>
    </row>
    <row r="725" s="30" customFormat="1" ht="12.75">
      <c r="F725" s="47"/>
    </row>
    <row r="726" s="30" customFormat="1" ht="12.75">
      <c r="F726" s="47"/>
    </row>
    <row r="727" s="30" customFormat="1" ht="12.75">
      <c r="F727" s="47"/>
    </row>
    <row r="728" s="30" customFormat="1" ht="12.75">
      <c r="F728" s="47"/>
    </row>
    <row r="729" s="30" customFormat="1" ht="12.75">
      <c r="F729" s="47"/>
    </row>
    <row r="730" s="30" customFormat="1" ht="12.75">
      <c r="F730" s="47"/>
    </row>
    <row r="731" s="30" customFormat="1" ht="12.75">
      <c r="F731" s="47"/>
    </row>
    <row r="732" s="30" customFormat="1" ht="12.75">
      <c r="F732" s="47"/>
    </row>
    <row r="733" s="30" customFormat="1" ht="12.75">
      <c r="F733" s="47"/>
    </row>
    <row r="734" s="30" customFormat="1" ht="12.75">
      <c r="F734" s="47"/>
    </row>
    <row r="735" s="30" customFormat="1" ht="12.75">
      <c r="F735" s="47"/>
    </row>
    <row r="736" s="30" customFormat="1" ht="12.75">
      <c r="F736" s="47"/>
    </row>
    <row r="737" s="30" customFormat="1" ht="12.75">
      <c r="F737" s="47"/>
    </row>
    <row r="738" s="30" customFormat="1" ht="12.75">
      <c r="F738" s="47"/>
    </row>
    <row r="739" s="30" customFormat="1" ht="12.75">
      <c r="F739" s="47"/>
    </row>
    <row r="740" s="30" customFormat="1" ht="12.75">
      <c r="F740" s="47"/>
    </row>
    <row r="741" s="30" customFormat="1" ht="12.75">
      <c r="F741" s="47"/>
    </row>
    <row r="742" s="30" customFormat="1" ht="12.75">
      <c r="F742" s="47"/>
    </row>
    <row r="743" s="30" customFormat="1" ht="12.75">
      <c r="F743" s="47"/>
    </row>
    <row r="744" s="30" customFormat="1" ht="12.75">
      <c r="F744" s="47"/>
    </row>
    <row r="745" s="30" customFormat="1" ht="12.75">
      <c r="F745" s="47"/>
    </row>
    <row r="746" s="30" customFormat="1" ht="12.75">
      <c r="F746" s="47"/>
    </row>
    <row r="747" s="30" customFormat="1" ht="12.75">
      <c r="F747" s="47"/>
    </row>
    <row r="748" s="30" customFormat="1" ht="12.75">
      <c r="F748" s="47"/>
    </row>
    <row r="749" s="30" customFormat="1" ht="12.75">
      <c r="F749" s="47"/>
    </row>
    <row r="750" s="30" customFormat="1" ht="12.75">
      <c r="F750" s="47"/>
    </row>
    <row r="751" s="30" customFormat="1" ht="12.75">
      <c r="F751" s="47"/>
    </row>
    <row r="752" s="30" customFormat="1" ht="12.75">
      <c r="F752" s="47"/>
    </row>
    <row r="753" s="30" customFormat="1" ht="12.75">
      <c r="F753" s="47"/>
    </row>
    <row r="754" s="30" customFormat="1" ht="12.75">
      <c r="F754" s="47"/>
    </row>
    <row r="755" s="30" customFormat="1" ht="12.75">
      <c r="F755" s="47"/>
    </row>
    <row r="756" s="30" customFormat="1" ht="12.75">
      <c r="F756" s="47"/>
    </row>
    <row r="757" s="30" customFormat="1" ht="12.75">
      <c r="F757" s="47"/>
    </row>
    <row r="758" s="30" customFormat="1" ht="12.75">
      <c r="F758" s="47"/>
    </row>
    <row r="759" s="30" customFormat="1" ht="12.75">
      <c r="F759" s="47"/>
    </row>
    <row r="760" s="30" customFormat="1" ht="12.75">
      <c r="F760" s="47"/>
    </row>
    <row r="761" s="30" customFormat="1" ht="12.75">
      <c r="F761" s="47"/>
    </row>
    <row r="762" s="30" customFormat="1" ht="12.75">
      <c r="F762" s="47"/>
    </row>
    <row r="763" s="30" customFormat="1" ht="12.75">
      <c r="F763" s="47"/>
    </row>
    <row r="764" s="30" customFormat="1" ht="12.75">
      <c r="F764" s="47"/>
    </row>
    <row r="765" s="30" customFormat="1" ht="12.75">
      <c r="F765" s="47"/>
    </row>
    <row r="766" s="30" customFormat="1" ht="12.75">
      <c r="F766" s="47"/>
    </row>
    <row r="767" s="30" customFormat="1" ht="12.75">
      <c r="F767" s="47"/>
    </row>
    <row r="768" s="30" customFormat="1" ht="12.75">
      <c r="F768" s="47"/>
    </row>
    <row r="769" s="30" customFormat="1" ht="12.75">
      <c r="F769" s="47"/>
    </row>
    <row r="770" s="30" customFormat="1" ht="12.75">
      <c r="F770" s="47"/>
    </row>
    <row r="771" s="30" customFormat="1" ht="12.75">
      <c r="F771" s="47"/>
    </row>
    <row r="772" s="30" customFormat="1" ht="12.75">
      <c r="F772" s="47"/>
    </row>
    <row r="773" s="30" customFormat="1" ht="12.75">
      <c r="F773" s="47"/>
    </row>
    <row r="774" s="30" customFormat="1" ht="12.75">
      <c r="F774" s="47"/>
    </row>
    <row r="775" s="30" customFormat="1" ht="12.75">
      <c r="F775" s="47"/>
    </row>
    <row r="776" s="30" customFormat="1" ht="12.75">
      <c r="F776" s="47"/>
    </row>
    <row r="777" s="30" customFormat="1" ht="12.75">
      <c r="F777" s="47"/>
    </row>
    <row r="778" s="30" customFormat="1" ht="12.75">
      <c r="F778" s="47"/>
    </row>
    <row r="779" s="30" customFormat="1" ht="12.75">
      <c r="F779" s="47"/>
    </row>
    <row r="780" s="30" customFormat="1" ht="12.75">
      <c r="F780" s="47"/>
    </row>
    <row r="781" s="30" customFormat="1" ht="12.75">
      <c r="F781" s="47"/>
    </row>
    <row r="782" s="30" customFormat="1" ht="12.75">
      <c r="F782" s="47"/>
    </row>
    <row r="783" s="30" customFormat="1" ht="12.75">
      <c r="F783" s="47"/>
    </row>
    <row r="784" s="30" customFormat="1" ht="12.75">
      <c r="F784" s="47"/>
    </row>
    <row r="785" s="30" customFormat="1" ht="12.75">
      <c r="F785" s="47"/>
    </row>
    <row r="786" s="30" customFormat="1" ht="12.75">
      <c r="F786" s="47"/>
    </row>
    <row r="787" s="30" customFormat="1" ht="12.75">
      <c r="F787" s="47"/>
    </row>
    <row r="788" s="30" customFormat="1" ht="12.75">
      <c r="F788" s="47"/>
    </row>
    <row r="789" s="30" customFormat="1" ht="12.75">
      <c r="F789" s="47"/>
    </row>
    <row r="790" s="30" customFormat="1" ht="12.75">
      <c r="F790" s="47"/>
    </row>
    <row r="791" s="30" customFormat="1" ht="12.75">
      <c r="F791" s="47"/>
    </row>
    <row r="792" s="30" customFormat="1" ht="12.75">
      <c r="F792" s="47"/>
    </row>
    <row r="793" s="30" customFormat="1" ht="12.75">
      <c r="F793" s="47"/>
    </row>
    <row r="794" s="30" customFormat="1" ht="12.75">
      <c r="F794" s="47"/>
    </row>
    <row r="795" s="30" customFormat="1" ht="12.75">
      <c r="F795" s="47"/>
    </row>
    <row r="796" s="30" customFormat="1" ht="12.75">
      <c r="F796" s="47"/>
    </row>
    <row r="797" s="30" customFormat="1" ht="12.75">
      <c r="F797" s="47"/>
    </row>
    <row r="798" s="30" customFormat="1" ht="12.75">
      <c r="F798" s="47"/>
    </row>
    <row r="799" s="30" customFormat="1" ht="12.75">
      <c r="F799" s="47"/>
    </row>
    <row r="800" s="30" customFormat="1" ht="12.75">
      <c r="F800" s="47"/>
    </row>
    <row r="801" s="30" customFormat="1" ht="12.75">
      <c r="F801" s="47"/>
    </row>
    <row r="802" s="30" customFormat="1" ht="12.75">
      <c r="F802" s="47"/>
    </row>
    <row r="803" s="30" customFormat="1" ht="12.75">
      <c r="F803" s="47"/>
    </row>
    <row r="804" s="30" customFormat="1" ht="12.75">
      <c r="F804" s="47"/>
    </row>
    <row r="805" s="30" customFormat="1" ht="12.75">
      <c r="F805" s="47"/>
    </row>
    <row r="806" s="30" customFormat="1" ht="12.75">
      <c r="F806" s="47"/>
    </row>
    <row r="807" s="30" customFormat="1" ht="12.75">
      <c r="F807" s="47"/>
    </row>
    <row r="808" s="30" customFormat="1" ht="12.75">
      <c r="F808" s="47"/>
    </row>
    <row r="809" s="30" customFormat="1" ht="12.75">
      <c r="F809" s="47"/>
    </row>
    <row r="810" s="30" customFormat="1" ht="12.75">
      <c r="F810" s="47"/>
    </row>
    <row r="811" s="30" customFormat="1" ht="12.75">
      <c r="F811" s="47"/>
    </row>
    <row r="812" s="30" customFormat="1" ht="12.75">
      <c r="F812" s="47"/>
    </row>
    <row r="813" s="30" customFormat="1" ht="12.75">
      <c r="F813" s="47"/>
    </row>
    <row r="814" s="30" customFormat="1" ht="12.75">
      <c r="F814" s="47"/>
    </row>
    <row r="815" s="30" customFormat="1" ht="12.75">
      <c r="F815" s="47"/>
    </row>
    <row r="816" s="30" customFormat="1" ht="12.75">
      <c r="F816" s="47"/>
    </row>
    <row r="817" s="30" customFormat="1" ht="12.75">
      <c r="F817" s="47"/>
    </row>
    <row r="818" s="30" customFormat="1" ht="12.75">
      <c r="F818" s="47"/>
    </row>
    <row r="819" s="30" customFormat="1" ht="12.75">
      <c r="F819" s="47"/>
    </row>
    <row r="820" s="30" customFormat="1" ht="12.75">
      <c r="F820" s="47"/>
    </row>
    <row r="821" s="30" customFormat="1" ht="12.75">
      <c r="F821" s="47"/>
    </row>
    <row r="822" s="30" customFormat="1" ht="12.75">
      <c r="F822" s="47"/>
    </row>
    <row r="823" s="30" customFormat="1" ht="12.75">
      <c r="F823" s="47"/>
    </row>
    <row r="824" s="30" customFormat="1" ht="12.75">
      <c r="F824" s="47"/>
    </row>
    <row r="825" s="30" customFormat="1" ht="12.75">
      <c r="F825" s="47"/>
    </row>
    <row r="826" s="30" customFormat="1" ht="12.75">
      <c r="F826" s="47"/>
    </row>
    <row r="827" s="30" customFormat="1" ht="12.75">
      <c r="F827" s="47"/>
    </row>
    <row r="828" s="30" customFormat="1" ht="12.75">
      <c r="F828" s="47"/>
    </row>
    <row r="829" s="30" customFormat="1" ht="12.75">
      <c r="F829" s="47"/>
    </row>
    <row r="830" s="30" customFormat="1" ht="12.75">
      <c r="F830" s="47"/>
    </row>
    <row r="831" s="30" customFormat="1" ht="12.75">
      <c r="F831" s="47"/>
    </row>
    <row r="832" s="30" customFormat="1" ht="12.75">
      <c r="F832" s="47"/>
    </row>
    <row r="833" s="30" customFormat="1" ht="12.75">
      <c r="F833" s="47"/>
    </row>
    <row r="834" s="30" customFormat="1" ht="12.75">
      <c r="F834" s="47"/>
    </row>
    <row r="835" s="30" customFormat="1" ht="12.75">
      <c r="F835" s="47"/>
    </row>
    <row r="836" s="30" customFormat="1" ht="12.75">
      <c r="F836" s="47"/>
    </row>
    <row r="837" s="30" customFormat="1" ht="12.75">
      <c r="F837" s="47"/>
    </row>
    <row r="838" s="30" customFormat="1" ht="12.75">
      <c r="F838" s="47"/>
    </row>
    <row r="839" s="30" customFormat="1" ht="12.75">
      <c r="F839" s="47"/>
    </row>
    <row r="840" s="30" customFormat="1" ht="12.75">
      <c r="F840" s="47"/>
    </row>
    <row r="841" s="30" customFormat="1" ht="12.75">
      <c r="F841" s="47"/>
    </row>
    <row r="842" s="30" customFormat="1" ht="12.75">
      <c r="F842" s="47"/>
    </row>
    <row r="843" s="30" customFormat="1" ht="12.75">
      <c r="F843" s="47"/>
    </row>
    <row r="844" s="30" customFormat="1" ht="12.75">
      <c r="F844" s="47"/>
    </row>
    <row r="845" s="30" customFormat="1" ht="12.75">
      <c r="F845" s="47"/>
    </row>
    <row r="846" s="30" customFormat="1" ht="12.75">
      <c r="F846" s="47"/>
    </row>
    <row r="847" s="30" customFormat="1" ht="12.75">
      <c r="F847" s="47"/>
    </row>
    <row r="848" s="30" customFormat="1" ht="12.75">
      <c r="F848" s="47"/>
    </row>
    <row r="849" s="30" customFormat="1" ht="12.75">
      <c r="F849" s="47"/>
    </row>
    <row r="850" s="30" customFormat="1" ht="12.75">
      <c r="F850" s="47"/>
    </row>
    <row r="851" s="30" customFormat="1" ht="12.75">
      <c r="F851" s="47"/>
    </row>
    <row r="852" s="30" customFormat="1" ht="12.75">
      <c r="F852" s="47"/>
    </row>
    <row r="853" s="30" customFormat="1" ht="12.75">
      <c r="F853" s="47"/>
    </row>
    <row r="854" s="30" customFormat="1" ht="12.75">
      <c r="F854" s="47"/>
    </row>
    <row r="855" s="30" customFormat="1" ht="12.75">
      <c r="F855" s="47"/>
    </row>
    <row r="856" s="30" customFormat="1" ht="12.75">
      <c r="F856" s="47"/>
    </row>
    <row r="857" s="30" customFormat="1" ht="12.75">
      <c r="F857" s="47"/>
    </row>
    <row r="858" s="30" customFormat="1" ht="12.75">
      <c r="F858" s="47"/>
    </row>
    <row r="859" s="30" customFormat="1" ht="12.75">
      <c r="F859" s="47"/>
    </row>
    <row r="860" s="30" customFormat="1" ht="12.75">
      <c r="F860" s="47"/>
    </row>
    <row r="861" s="30" customFormat="1" ht="12.75">
      <c r="F861" s="47"/>
    </row>
    <row r="862" s="30" customFormat="1" ht="12.75">
      <c r="F862" s="47"/>
    </row>
    <row r="863" s="30" customFormat="1" ht="12.75">
      <c r="F863" s="47"/>
    </row>
    <row r="864" s="30" customFormat="1" ht="12.75">
      <c r="F864" s="47"/>
    </row>
    <row r="865" s="30" customFormat="1" ht="12.75">
      <c r="F865" s="47"/>
    </row>
    <row r="866" s="30" customFormat="1" ht="12.75">
      <c r="F866" s="47"/>
    </row>
    <row r="867" s="30" customFormat="1" ht="12.75">
      <c r="F867" s="47"/>
    </row>
    <row r="868" s="30" customFormat="1" ht="12.75">
      <c r="F868" s="47"/>
    </row>
    <row r="869" s="30" customFormat="1" ht="12.75">
      <c r="F869" s="47"/>
    </row>
    <row r="870" s="30" customFormat="1" ht="12.75">
      <c r="F870" s="47"/>
    </row>
    <row r="871" s="30" customFormat="1" ht="12.75">
      <c r="F871" s="47"/>
    </row>
    <row r="872" s="30" customFormat="1" ht="12.75">
      <c r="F872" s="47"/>
    </row>
    <row r="873" s="30" customFormat="1" ht="12.75">
      <c r="F873" s="47"/>
    </row>
    <row r="874" s="30" customFormat="1" ht="12.75">
      <c r="F874" s="47"/>
    </row>
    <row r="875" s="30" customFormat="1" ht="12.75">
      <c r="F875" s="47"/>
    </row>
    <row r="876" s="30" customFormat="1" ht="12.75">
      <c r="F876" s="47"/>
    </row>
  </sheetData>
  <sheetProtection/>
  <mergeCells count="2">
    <mergeCell ref="A1:I1"/>
    <mergeCell ref="A3:I3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/>
  <dimension ref="A1:S1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9.57421875" style="16" bestFit="1" customWidth="1"/>
    <col min="2" max="2" width="34.421875" style="16" bestFit="1" customWidth="1"/>
    <col min="3" max="3" width="20.57421875" style="16" bestFit="1" customWidth="1"/>
    <col min="4" max="4" width="73.28125" style="16" bestFit="1" customWidth="1"/>
    <col min="5" max="5" width="12.421875" style="16" bestFit="1" customWidth="1"/>
    <col min="6" max="16384" width="9.140625" style="16" customWidth="1"/>
  </cols>
  <sheetData>
    <row r="1" spans="1:5" ht="12.75">
      <c r="A1" s="27" t="s">
        <v>210</v>
      </c>
      <c r="B1" s="27" t="s">
        <v>190</v>
      </c>
      <c r="C1" s="27" t="s">
        <v>211</v>
      </c>
      <c r="D1" s="27" t="s">
        <v>190</v>
      </c>
      <c r="E1" s="18" t="s">
        <v>209</v>
      </c>
    </row>
    <row r="2" spans="1:5" ht="12.75">
      <c r="A2" s="18" t="s">
        <v>212</v>
      </c>
      <c r="B2" s="18" t="s">
        <v>213</v>
      </c>
      <c r="C2" s="18" t="s">
        <v>214</v>
      </c>
      <c r="D2" s="18" t="s">
        <v>190</v>
      </c>
      <c r="E2" s="19">
        <v>1</v>
      </c>
    </row>
    <row r="3" spans="1:5" ht="12.75">
      <c r="A3" s="18" t="s">
        <v>212</v>
      </c>
      <c r="B3" s="18" t="s">
        <v>213</v>
      </c>
      <c r="C3" s="18" t="s">
        <v>215</v>
      </c>
      <c r="D3" s="18" t="s">
        <v>216</v>
      </c>
      <c r="E3" s="19">
        <v>141</v>
      </c>
    </row>
    <row r="4" spans="1:5" ht="12.75">
      <c r="A4" s="18" t="s">
        <v>212</v>
      </c>
      <c r="B4" s="18" t="s">
        <v>213</v>
      </c>
      <c r="C4" s="18" t="s">
        <v>217</v>
      </c>
      <c r="D4" s="18" t="s">
        <v>218</v>
      </c>
      <c r="E4" s="19">
        <v>48</v>
      </c>
    </row>
    <row r="5" spans="1:5" ht="12.75">
      <c r="A5" s="18" t="s">
        <v>212</v>
      </c>
      <c r="B5" s="18" t="s">
        <v>213</v>
      </c>
      <c r="C5" s="18" t="s">
        <v>219</v>
      </c>
      <c r="D5" s="18" t="s">
        <v>220</v>
      </c>
      <c r="E5" s="19">
        <v>191</v>
      </c>
    </row>
    <row r="6" spans="1:5" ht="12.75">
      <c r="A6" s="18" t="s">
        <v>212</v>
      </c>
      <c r="B6" s="18" t="s">
        <v>213</v>
      </c>
      <c r="C6" s="18" t="s">
        <v>221</v>
      </c>
      <c r="D6" s="18" t="s">
        <v>222</v>
      </c>
      <c r="E6" s="19">
        <v>197</v>
      </c>
    </row>
    <row r="7" spans="1:5" ht="12.75">
      <c r="A7" s="18" t="s">
        <v>212</v>
      </c>
      <c r="B7" s="18" t="s">
        <v>213</v>
      </c>
      <c r="C7" s="18" t="s">
        <v>223</v>
      </c>
      <c r="D7" s="18" t="s">
        <v>224</v>
      </c>
      <c r="E7" s="19">
        <v>75</v>
      </c>
    </row>
    <row r="8" spans="1:19" ht="12.75">
      <c r="A8" s="18" t="s">
        <v>212</v>
      </c>
      <c r="B8" s="18" t="s">
        <v>213</v>
      </c>
      <c r="C8" s="18" t="s">
        <v>225</v>
      </c>
      <c r="D8" s="18" t="s">
        <v>226</v>
      </c>
      <c r="E8" s="19">
        <v>80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spans="1:19" ht="12.75">
      <c r="A9" s="18" t="s">
        <v>212</v>
      </c>
      <c r="B9" s="18" t="s">
        <v>213</v>
      </c>
      <c r="C9" s="18" t="s">
        <v>227</v>
      </c>
      <c r="D9" s="18" t="s">
        <v>228</v>
      </c>
      <c r="E9" s="19">
        <v>29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2.75">
      <c r="A10" s="18" t="s">
        <v>212</v>
      </c>
      <c r="B10" s="18" t="s">
        <v>213</v>
      </c>
      <c r="C10" s="18" t="s">
        <v>229</v>
      </c>
      <c r="D10" s="18" t="s">
        <v>230</v>
      </c>
      <c r="E10" s="19">
        <v>32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2.75">
      <c r="A11" s="18" t="s">
        <v>212</v>
      </c>
      <c r="B11" s="18" t="s">
        <v>213</v>
      </c>
      <c r="C11" s="18" t="s">
        <v>231</v>
      </c>
      <c r="D11" s="18" t="s">
        <v>232</v>
      </c>
      <c r="E11" s="19">
        <v>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>
      <c r="A12" s="18" t="s">
        <v>233</v>
      </c>
      <c r="B12" s="18" t="s">
        <v>234</v>
      </c>
      <c r="C12" s="18" t="s">
        <v>214</v>
      </c>
      <c r="D12" s="18" t="s">
        <v>190</v>
      </c>
      <c r="E12" s="19">
        <v>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>
      <c r="A13" s="18" t="s">
        <v>233</v>
      </c>
      <c r="B13" s="18" t="s">
        <v>234</v>
      </c>
      <c r="C13" s="18" t="s">
        <v>235</v>
      </c>
      <c r="D13" s="18" t="s">
        <v>236</v>
      </c>
      <c r="E13" s="19">
        <v>45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>
      <c r="A14" s="18" t="s">
        <v>233</v>
      </c>
      <c r="B14" s="18" t="s">
        <v>234</v>
      </c>
      <c r="C14" s="18" t="s">
        <v>237</v>
      </c>
      <c r="D14" s="18" t="s">
        <v>238</v>
      </c>
      <c r="E14" s="19">
        <v>191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>
      <c r="A15" s="18" t="s">
        <v>233</v>
      </c>
      <c r="B15" s="18" t="s">
        <v>234</v>
      </c>
      <c r="C15" s="18" t="s">
        <v>239</v>
      </c>
      <c r="D15" s="18" t="s">
        <v>240</v>
      </c>
      <c r="E15" s="19">
        <v>22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>
      <c r="A16" s="18" t="s">
        <v>233</v>
      </c>
      <c r="B16" s="18" t="s">
        <v>234</v>
      </c>
      <c r="C16" s="18" t="s">
        <v>241</v>
      </c>
      <c r="D16" s="18" t="s">
        <v>242</v>
      </c>
      <c r="E16" s="19">
        <v>13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>
      <c r="A17" s="18" t="s">
        <v>233</v>
      </c>
      <c r="B17" s="18" t="s">
        <v>234</v>
      </c>
      <c r="C17" s="18" t="s">
        <v>243</v>
      </c>
      <c r="D17" s="18" t="s">
        <v>244</v>
      </c>
      <c r="E17" s="19">
        <v>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K2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9.140625" style="16" customWidth="1"/>
    <col min="2" max="4" width="12.7109375" style="16" bestFit="1" customWidth="1"/>
    <col min="5" max="16384" width="9.140625" style="16" customWidth="1"/>
  </cols>
  <sheetData>
    <row r="1" spans="1:4" ht="38.25">
      <c r="A1" s="26" t="s">
        <v>190</v>
      </c>
      <c r="B1" s="23" t="s">
        <v>255</v>
      </c>
      <c r="C1" s="23" t="s">
        <v>249</v>
      </c>
      <c r="D1" s="23" t="s">
        <v>256</v>
      </c>
    </row>
    <row r="2" spans="1:4" ht="12.75">
      <c r="A2" s="26" t="s">
        <v>190</v>
      </c>
      <c r="B2" s="21" t="s">
        <v>248</v>
      </c>
      <c r="C2" s="21" t="s">
        <v>248</v>
      </c>
      <c r="D2" s="21" t="s">
        <v>248</v>
      </c>
    </row>
    <row r="3" spans="1:4" ht="51">
      <c r="A3" s="22" t="s">
        <v>250</v>
      </c>
      <c r="B3" s="19">
        <v>6817859</v>
      </c>
      <c r="C3" s="19">
        <v>6661839</v>
      </c>
      <c r="D3" s="19">
        <v>6899693</v>
      </c>
    </row>
    <row r="8" spans="1:1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2.75">
      <c r="A10" s="24"/>
      <c r="B10" s="24"/>
      <c r="C10" s="24"/>
      <c r="D10" s="24"/>
      <c r="E10" s="24"/>
      <c r="F10" s="24"/>
      <c r="G10" s="25"/>
      <c r="H10" s="25"/>
      <c r="I10" s="24"/>
      <c r="J10" s="24"/>
      <c r="K10" s="24"/>
    </row>
    <row r="11" spans="1:11" ht="12.75">
      <c r="A11" s="24"/>
      <c r="B11" s="24"/>
      <c r="C11" s="24"/>
      <c r="D11" s="24"/>
      <c r="E11" s="24"/>
      <c r="F11" s="24"/>
      <c r="G11" s="25"/>
      <c r="H11" s="25"/>
      <c r="I11" s="24"/>
      <c r="J11" s="24"/>
      <c r="K11" s="24"/>
    </row>
    <row r="12" spans="1:11" ht="12.75">
      <c r="A12" s="24"/>
      <c r="B12" s="24"/>
      <c r="C12" s="24"/>
      <c r="D12" s="24"/>
      <c r="E12" s="24"/>
      <c r="F12" s="24"/>
      <c r="G12" s="25"/>
      <c r="H12" s="25"/>
      <c r="I12" s="24"/>
      <c r="J12" s="24"/>
      <c r="K12" s="24"/>
    </row>
    <row r="13" spans="1:11" ht="12.75">
      <c r="A13" s="24"/>
      <c r="B13" s="24"/>
      <c r="C13" s="24"/>
      <c r="D13" s="24"/>
      <c r="E13" s="24"/>
      <c r="F13" s="24"/>
      <c r="G13" s="25"/>
      <c r="H13" s="25"/>
      <c r="I13" s="24"/>
      <c r="J13" s="24"/>
      <c r="K13" s="24"/>
    </row>
    <row r="14" spans="1:11" ht="12.75">
      <c r="A14" s="24"/>
      <c r="B14" s="24"/>
      <c r="C14" s="24"/>
      <c r="D14" s="24"/>
      <c r="E14" s="24"/>
      <c r="F14" s="24"/>
      <c r="G14" s="25"/>
      <c r="H14" s="25"/>
      <c r="I14" s="24"/>
      <c r="J14" s="24"/>
      <c r="K14" s="24"/>
    </row>
    <row r="15" spans="1:11" ht="12.75">
      <c r="A15" s="24"/>
      <c r="B15" s="24"/>
      <c r="C15" s="24"/>
      <c r="D15" s="24"/>
      <c r="E15" s="24"/>
      <c r="F15" s="24"/>
      <c r="G15" s="25"/>
      <c r="H15" s="25"/>
      <c r="I15" s="24"/>
      <c r="J15" s="24"/>
      <c r="K15" s="24"/>
    </row>
    <row r="16" spans="1:11" ht="12.75">
      <c r="A16" s="24"/>
      <c r="B16" s="24"/>
      <c r="C16" s="24"/>
      <c r="D16" s="24"/>
      <c r="E16" s="24"/>
      <c r="F16" s="24"/>
      <c r="G16" s="25"/>
      <c r="H16" s="25"/>
      <c r="I16" s="24"/>
      <c r="J16" s="24"/>
      <c r="K16" s="24"/>
    </row>
    <row r="17" spans="1:11" ht="12.75">
      <c r="A17" s="24"/>
      <c r="B17" s="24"/>
      <c r="C17" s="24"/>
      <c r="D17" s="24"/>
      <c r="E17" s="24"/>
      <c r="F17" s="24"/>
      <c r="G17" s="25"/>
      <c r="H17" s="25"/>
      <c r="I17" s="24"/>
      <c r="J17" s="24"/>
      <c r="K17" s="24"/>
    </row>
    <row r="18" spans="1:11" ht="12.75">
      <c r="A18" s="24"/>
      <c r="B18" s="24"/>
      <c r="C18" s="24"/>
      <c r="D18" s="24"/>
      <c r="E18" s="24"/>
      <c r="F18" s="24"/>
      <c r="G18" s="25"/>
      <c r="H18" s="25"/>
      <c r="I18" s="24"/>
      <c r="J18" s="24"/>
      <c r="K18" s="24"/>
    </row>
    <row r="19" spans="1:11" ht="12.75">
      <c r="A19" s="24"/>
      <c r="B19" s="24"/>
      <c r="C19" s="24"/>
      <c r="D19" s="24"/>
      <c r="E19" s="24"/>
      <c r="F19" s="24"/>
      <c r="G19" s="25"/>
      <c r="H19" s="25"/>
      <c r="I19" s="24"/>
      <c r="J19" s="24"/>
      <c r="K19" s="24"/>
    </row>
    <row r="20" spans="1:11" ht="12.75">
      <c r="A20" s="24"/>
      <c r="B20" s="24"/>
      <c r="C20" s="24"/>
      <c r="D20" s="24"/>
      <c r="E20" s="24"/>
      <c r="F20" s="24"/>
      <c r="G20" s="25"/>
      <c r="H20" s="25"/>
      <c r="I20" s="24"/>
      <c r="J20" s="24"/>
      <c r="K20" s="24"/>
    </row>
    <row r="21" spans="1:11" ht="12.75">
      <c r="A21" s="24"/>
      <c r="B21" s="24"/>
      <c r="C21" s="24"/>
      <c r="D21" s="24"/>
      <c r="E21" s="24"/>
      <c r="F21" s="24"/>
      <c r="G21" s="25"/>
      <c r="H21" s="25"/>
      <c r="I21" s="24"/>
      <c r="J21" s="24"/>
      <c r="K21" s="24"/>
    </row>
    <row r="22" spans="1:11" ht="12.75">
      <c r="A22" s="24"/>
      <c r="B22" s="24"/>
      <c r="C22" s="24"/>
      <c r="D22" s="24"/>
      <c r="E22" s="24"/>
      <c r="F22" s="24"/>
      <c r="G22" s="25"/>
      <c r="H22" s="25"/>
      <c r="I22" s="24"/>
      <c r="J22" s="24"/>
      <c r="K22" s="24"/>
    </row>
    <row r="23" spans="1:11" ht="12.75">
      <c r="A23" s="24"/>
      <c r="B23" s="24"/>
      <c r="C23" s="24"/>
      <c r="D23" s="24"/>
      <c r="E23" s="24"/>
      <c r="F23" s="24"/>
      <c r="G23" s="25"/>
      <c r="H23" s="25"/>
      <c r="I23" s="24"/>
      <c r="J23" s="24"/>
      <c r="K23" s="24"/>
    </row>
    <row r="24" spans="1:11" ht="12.75">
      <c r="A24" s="24"/>
      <c r="B24" s="24"/>
      <c r="C24" s="24"/>
      <c r="D24" s="24"/>
      <c r="E24" s="24"/>
      <c r="F24" s="24"/>
      <c r="G24" s="25"/>
      <c r="H24" s="25"/>
      <c r="I24" s="24"/>
      <c r="J24" s="24"/>
      <c r="K24" s="24"/>
    </row>
    <row r="25" spans="1:11" ht="12.75">
      <c r="A25" s="24"/>
      <c r="B25" s="24"/>
      <c r="C25" s="24"/>
      <c r="D25" s="24"/>
      <c r="E25" s="24"/>
      <c r="F25" s="24"/>
      <c r="G25" s="25"/>
      <c r="H25" s="25"/>
      <c r="I25" s="24"/>
      <c r="J25" s="24"/>
      <c r="K25" s="24"/>
    </row>
    <row r="26" spans="1:11" ht="12.75">
      <c r="A26" s="24"/>
      <c r="B26" s="24"/>
      <c r="C26" s="24"/>
      <c r="D26" s="24"/>
      <c r="E26" s="24"/>
      <c r="F26" s="24"/>
      <c r="G26" s="25"/>
      <c r="H26" s="25"/>
      <c r="I26" s="24"/>
      <c r="J26" s="24"/>
      <c r="K26" s="24"/>
    </row>
    <row r="27" spans="1:11" ht="12.75">
      <c r="A27" s="24"/>
      <c r="B27" s="24"/>
      <c r="C27" s="24"/>
      <c r="D27" s="24"/>
      <c r="E27" s="24"/>
      <c r="F27" s="24"/>
      <c r="G27" s="25"/>
      <c r="H27" s="25"/>
      <c r="I27" s="24"/>
      <c r="J27" s="24"/>
      <c r="K27" s="2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bestFit="1" customWidth="1"/>
    <col min="4" max="4" width="71.8515625" style="0" bestFit="1" customWidth="1"/>
    <col min="5" max="5" width="44.421875" style="0" bestFit="1" customWidth="1"/>
    <col min="6" max="6" width="20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PONN02PR Plan prihoda</dc:title>
  <dc:subject/>
  <dc:creator>sino</dc:creator>
  <cp:keywords/>
  <dc:description/>
  <cp:lastModifiedBy>xx</cp:lastModifiedBy>
  <cp:lastPrinted>2023-12-20T13:42:13Z</cp:lastPrinted>
  <dcterms:created xsi:type="dcterms:W3CDTF">2003-05-28T14:27:38Z</dcterms:created>
  <dcterms:modified xsi:type="dcterms:W3CDTF">2023-12-20T14:52:04Z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PONN02PR Plan prihoda.xls</vt:lpwstr>
  </property>
</Properties>
</file>